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24226"/>
  <mc:AlternateContent xmlns:mc="http://schemas.openxmlformats.org/markup-compatibility/2006">
    <mc:Choice Requires="x15">
      <x15ac:absPath xmlns:x15ac="http://schemas.microsoft.com/office/spreadsheetml/2010/11/ac" url="\\FS-MOST-JR\Users\ועדת רכישות ומכרזים\ועדת מכרזים שנת 2023\02.04.23\מטה\"/>
    </mc:Choice>
  </mc:AlternateContent>
  <bookViews>
    <workbookView xWindow="-120" yWindow="-120" windowWidth="29040" windowHeight="15840" tabRatio="577"/>
  </bookViews>
  <sheets>
    <sheet name="תנאי-סף" sheetId="1" r:id="rId1"/>
    <sheet name="ציון איכות" sheetId="15" r:id="rId2"/>
    <sheet name="ראיון" sheetId="21" r:id="rId3"/>
    <sheet name="הצעת מחיר" sheetId="18" r:id="rId4"/>
    <sheet name="סיכום" sheetId="16" r:id="rId5"/>
  </sheets>
  <definedNames>
    <definedName name="_ftn1" localSheetId="3">'הצעת מחיר'!#REF!</definedName>
    <definedName name="_ftnref1" localSheetId="3">'הצעת מחיר'!$B$3</definedName>
    <definedName name="_Hlk108438718" localSheetId="0">'תנאי-סף'!$G$14</definedName>
    <definedName name="_Hlk112098188" localSheetId="0">'תנאי-סף'!#REF!</definedName>
    <definedName name="_Ref12782250" localSheetId="0">'תנאי-סף'!#REF!</definedName>
    <definedName name="_Ref173487267" localSheetId="0">'תנאי-סף'!$G$27</definedName>
    <definedName name="_Ref179538436" localSheetId="0">'תנאי-סף'!#REF!</definedName>
    <definedName name="_Ref263083897" localSheetId="0">'תנאי-סף'!$G$10</definedName>
    <definedName name="_Ref274737718" localSheetId="0">'תנאי-סף'!#REF!</definedName>
    <definedName name="_Ref274737979" localSheetId="0">'תנאי-סף'!#REF!</definedName>
    <definedName name="_Ref295727242" localSheetId="0">'תנאי-סף'!#REF!</definedName>
    <definedName name="_Ref296892065" localSheetId="0">'תנאי-סף'!#REF!</definedName>
    <definedName name="_Ref297537484" localSheetId="0">'תנאי-סף'!#REF!</definedName>
    <definedName name="_Ref297537502" localSheetId="0">'תנאי-סף'!#REF!</definedName>
    <definedName name="_Ref299015948" localSheetId="0">'תנאי-סף'!#REF!</definedName>
    <definedName name="_Ref299441922" localSheetId="0">'תנאי-סף'!#REF!</definedName>
    <definedName name="_Ref299445146" localSheetId="0">'תנאי-סף'!#REF!</definedName>
    <definedName name="_Ref299615356" localSheetId="0">'תנאי-סף'!#REF!</definedName>
    <definedName name="_Ref299617500" localSheetId="0">'תנאי-סף'!#REF!</definedName>
    <definedName name="_Ref304923103" localSheetId="0">'תנאי-סף'!#REF!</definedName>
    <definedName name="_Ref304980088" localSheetId="0">'תנאי-סף'!$G$26</definedName>
    <definedName name="_Ref306772740" localSheetId="0">'תנאי-סף'!#REF!</definedName>
    <definedName name="_Ref312343192" localSheetId="0">'תנאי-סף'!#REF!</definedName>
    <definedName name="_Ref315969559" localSheetId="0">'תנאי-סף'!#REF!</definedName>
    <definedName name="_Ref316295880" localSheetId="0">'תנאי-סף'!#REF!</definedName>
    <definedName name="_Ref316372399" localSheetId="0">'תנאי-סף'!#REF!</definedName>
    <definedName name="_Ref329872137" localSheetId="0">'תנאי-סף'!#REF!</definedName>
    <definedName name="_Ref347148869" localSheetId="0">'תנאי-סף'!#REF!</definedName>
    <definedName name="_Ref370930661" localSheetId="0">'תנאי-סף'!$G$10</definedName>
    <definedName name="_Ref373241086" localSheetId="0">'תנאי-סף'!$G$12</definedName>
    <definedName name="_Ref386472705" localSheetId="0">'תנאי-סף'!#REF!</definedName>
    <definedName name="_Ref387346900" localSheetId="0">'תנאי-סף'!#REF!</definedName>
    <definedName name="_Ref39571237" localSheetId="0">'תנאי-סף'!#REF!</definedName>
    <definedName name="_Ref39571367" localSheetId="0">'תנאי-סף'!#REF!</definedName>
    <definedName name="_Ref451757485" localSheetId="0">'תנאי-סף'!#REF!</definedName>
    <definedName name="_Ref456249036" localSheetId="0">'תנאי-סף'!#REF!</definedName>
    <definedName name="_Ref460232912" localSheetId="0">'תנאי-סף'!#REF!</definedName>
    <definedName name="_Ref489971593" localSheetId="0">'תנאי-סף'!#REF!</definedName>
    <definedName name="_Ref49758156" localSheetId="0">'תנאי-סף'!#REF!</definedName>
    <definedName name="_Ref51587612" localSheetId="0">'תנאי-סף'!#REF!</definedName>
    <definedName name="_Ref55817858" localSheetId="0">'תנאי-סף'!#REF!</definedName>
    <definedName name="_Ref86658980" localSheetId="0">'תנאי-סף'!#REF!</definedName>
    <definedName name="_Ref87180671" localSheetId="0">'תנאי-סף'!#REF!</definedName>
    <definedName name="_Ref88145835" localSheetId="0">'תנאי-סף'!$G$14</definedName>
    <definedName name="_Ref88225011" localSheetId="1">'ציון איכות'!#REF!</definedName>
    <definedName name="_Ref8912888" localSheetId="0">'תנאי-סף'!#REF!</definedName>
    <definedName name="_Ref9249777" localSheetId="0">'תנאי-סף'!#REF!</definedName>
    <definedName name="MafteachLechisuvTavhinimAcher2" localSheetId="1">'ציון איכות'!$C$5</definedName>
    <definedName name="show_pricing_by_weight_col" localSheetId="3">'הצעת מחיר'!$C$3</definedName>
    <definedName name="SugTnay2X1" localSheetId="0">'תנאי-סף'!$G$22</definedName>
    <definedName name="TchumLimudim1" localSheetId="0">'תנאי-סף'!$G$17</definedName>
    <definedName name="TchumLimudim2" localSheetId="0">'תנאי-סף'!$G$21</definedName>
    <definedName name="TiurTnaiTavhinimAcher3" localSheetId="1">'ציון איכות'!$C$6</definedName>
    <definedName name="TiurTnaiTavhinimAcher5" localSheetId="1">'ציון איכות'!$C$8</definedName>
    <definedName name="tiurtnay1X1" localSheetId="0">'תנאי-סף'!$G$18</definedName>
    <definedName name="tiurtnay1X2" localSheetId="0">'תנאי-סף'!$G$19</definedName>
    <definedName name="tiurtnay1X3" localSheetId="0">'תנאי-סף'!$G$20</definedName>
    <definedName name="tiurtnay2X2" localSheetId="0">'תנאי-סף'!$G$23</definedName>
    <definedName name="אמות_מידה_איש_צוות_ראשון_1_פירוט_ושנים" localSheetId="1">'ציון איכות'!$C$8</definedName>
    <definedName name="סכום_ערבות_הצעה_במילים" localSheetId="0">'תנאי-סף'!#REF!</definedName>
    <definedName name="תנאי_סף_3" localSheetId="0">'תנאי-סף'!#REF!</definedName>
    <definedName name="תנאי_סף_איש_צוות_ראשון_1_היקף" localSheetId="0">'תנאי-סף'!#REF!</definedName>
    <definedName name="תנאי_סף_איש_צוות_ראשון_2_היקף" localSheetId="0">'תנאי-סף'!#REF!</definedName>
    <definedName name="תנאי_סף_אישור_ניהול_תקין" localSheetId="0">'תנאי-סף'!#REF!</definedName>
    <definedName name="תנאי_סף_ב_מציע_2_שנים" localSheetId="0">'תנאי-סף'!$G$17</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F7" i="16" l="1"/>
  <c r="E7" i="16"/>
  <c r="D7" i="16"/>
  <c r="F6" i="16"/>
  <c r="E6" i="16"/>
  <c r="D6" i="16"/>
  <c r="B8" i="16"/>
  <c r="H10" i="18"/>
  <c r="H5" i="18"/>
  <c r="H6" i="18"/>
  <c r="H7" i="18"/>
  <c r="H8" i="18"/>
  <c r="H9" i="18"/>
  <c r="H4" i="18"/>
  <c r="H11" i="18" s="1"/>
  <c r="F10" i="18"/>
  <c r="F5" i="18"/>
  <c r="F6" i="18"/>
  <c r="F7" i="18"/>
  <c r="F8" i="18"/>
  <c r="F9" i="18"/>
  <c r="F4" i="18"/>
  <c r="F11" i="18" s="1"/>
  <c r="D5" i="18"/>
  <c r="D6" i="18"/>
  <c r="D7" i="18"/>
  <c r="D8" i="18"/>
  <c r="D9" i="18"/>
  <c r="D10" i="18"/>
  <c r="D4" i="18"/>
  <c r="D11" i="18" s="1"/>
  <c r="F8" i="16" l="1"/>
  <c r="E8" i="16"/>
  <c r="D8" i="16"/>
  <c r="G13" i="21" l="1"/>
  <c r="E13" i="21"/>
  <c r="J10" i="15"/>
  <c r="I10" i="15"/>
  <c r="H10" i="15"/>
  <c r="G10" i="15"/>
  <c r="F10" i="15" l="1"/>
  <c r="D13" i="21" l="1"/>
  <c r="D10" i="15" l="1"/>
  <c r="E10" i="15" l="1"/>
</calcChain>
</file>

<file path=xl/sharedStrings.xml><?xml version="1.0" encoding="utf-8"?>
<sst xmlns="http://schemas.openxmlformats.org/spreadsheetml/2006/main" count="118" uniqueCount="99">
  <si>
    <t xml:space="preserve">עומד בכל תנאי-הסף </t>
  </si>
  <si>
    <t>תיאור התנאי</t>
  </si>
  <si>
    <t>מציע שהוא "עסק בשליטת אישה" ומעוניין כי תינתן לו העדפה בשל עובדה זו יצרף להצעתו אישור ותצהיר. בסעיף זה, משמעות כל המונחים לרבות "אישור" ו"תצהיר" הוא כמשמעותם בסעיף 2 ב' לחוק חובת המכרזים, התשנ"ב-1992.</t>
  </si>
  <si>
    <t>משקל</t>
  </si>
  <si>
    <t>ניקוד</t>
  </si>
  <si>
    <t>ציון איכות</t>
  </si>
  <si>
    <t>סה"כ ציון</t>
  </si>
  <si>
    <t>רכיב</t>
  </si>
  <si>
    <t>שם איש הקשר:</t>
  </si>
  <si>
    <t>טלפון:</t>
  </si>
  <si>
    <t>כתובת דוא"ל</t>
  </si>
  <si>
    <t>תנאי סף מנהליים</t>
  </si>
  <si>
    <t>מסמך בשפה העברית המתאר את פרופיל המציע.</t>
  </si>
  <si>
    <t>רשימת הפרטים בהצעת המציע, שהמציע מעוניין שיהיו חסויים במידה והוא יזכה. על פי האמור בסעיף ‎20.2 לפרק זה.</t>
  </si>
  <si>
    <t>מס' סעיף:</t>
  </si>
  <si>
    <t>המציע:</t>
  </si>
  <si>
    <t>ח"פ:</t>
  </si>
  <si>
    <t xml:space="preserve">מסמכי המכרז כשהם חתומים. יש לחתום על כל מסמכי המכרז והחוזה בראשי תיבות בתחתית כל עמוד כהוכחה לקריאת המסמכים והבנתם. בנוסף, טופס הגשת ההצעה (נספח ב'1), החוזה (נספח ג') ומסמך מענה לשאלות ההבהרה ייחתמו גם ע"י מורשי חתימה מטעם המציע, בצירוף חותמת רשמית של המציע. </t>
  </si>
  <si>
    <t>תנאי סף מקצועיים</t>
  </si>
  <si>
    <t>נימוק</t>
  </si>
  <si>
    <t>הנבדק</t>
  </si>
  <si>
    <t>המציע</t>
  </si>
  <si>
    <t>תיאור הסעיף</t>
  </si>
  <si>
    <t>מנהל הפרויקט</t>
  </si>
  <si>
    <t>סעיף</t>
  </si>
  <si>
    <t>מעבר סף כולל</t>
  </si>
  <si>
    <t>הגורם הנבחן</t>
  </si>
  <si>
    <t>שם המציע:</t>
  </si>
  <si>
    <t>הפרמטר (ציון בין 1-10):</t>
  </si>
  <si>
    <t>משקל:</t>
  </si>
  <si>
    <t>ציון:</t>
  </si>
  <si>
    <t>נימוק:</t>
  </si>
  <si>
    <t>מנהל התוכן</t>
  </si>
  <si>
    <t>ניסיון המציע</t>
  </si>
  <si>
    <t>ניסיון הצוות</t>
  </si>
  <si>
    <t>ראיון</t>
  </si>
  <si>
    <t>ראיון עם מנהל הפרויקט ונציג המציע</t>
  </si>
  <si>
    <t>נציג המציע</t>
  </si>
  <si>
    <t>ממוצע</t>
  </si>
  <si>
    <t>מראיינים:</t>
  </si>
  <si>
    <t>שאלות:</t>
  </si>
  <si>
    <t>ציון מחיר</t>
  </si>
  <si>
    <t>2.2.1</t>
  </si>
  <si>
    <t>ככל שחלה על המציע חובת רישום, על פי דין, בישראל, עליו להיות רשום כדין.</t>
  </si>
  <si>
    <t>2.2.2</t>
  </si>
  <si>
    <r>
      <rPr>
        <sz val="12"/>
        <color theme="1"/>
        <rFont val="David"/>
        <family val="2"/>
      </rPr>
      <t>המציע עומד בדרישות חוק עסקאות גופים ציבוריים, התשל"ו- 1976 ("</t>
    </r>
    <r>
      <rPr>
        <b/>
        <sz val="12"/>
        <color theme="1"/>
        <rFont val="David"/>
        <family val="2"/>
      </rPr>
      <t>חוק עסקאות גופים ציבוריים</t>
    </r>
    <r>
      <rPr>
        <sz val="12"/>
        <color theme="1"/>
        <rFont val="David"/>
        <family val="2"/>
      </rPr>
      <t>").</t>
    </r>
  </si>
  <si>
    <t>2.2.3</t>
  </si>
  <si>
    <t>כלל הטובין והשירותים המוצעים על ידי המציע עומדים בדרישות הרישוי והתקנים הנדרשים על פי דין לצורך אספקתם, ככל שישנם.</t>
  </si>
  <si>
    <r>
      <t xml:space="preserve">במהלך </t>
    </r>
    <r>
      <rPr>
        <u/>
        <sz val="12"/>
        <color theme="1"/>
        <rFont val="David"/>
        <family val="2"/>
      </rPr>
      <t>חמש השנים האחרונות</t>
    </r>
    <r>
      <rPr>
        <sz val="12"/>
        <color theme="1"/>
        <rFont val="David"/>
        <family val="2"/>
      </rPr>
      <t xml:space="preserve">, המציע סיפק שירותי ייעוץ וליווי לכתיבת מכרזים ובדיקת הצעות במכרזים בהיקפים הבאים: ליווי כתיבה ועריכה של לפחות 3 מכרזי "רכש שירותים" בכל שנה;  ליווי כתיבה ועריכה של לפחות 3 מכרזי יועצים בכל שנה; בדיקת הצעות ובכלל זה מפרטים, כתבי כמויות, קריטריונים ומשקולות לבחינת הצעות, של לפחות 4 מכרזים  בהיקף כולל של לפחות 5 הצעות, בכל מכרז, בכל שנה. </t>
    </r>
  </si>
  <si>
    <r>
      <t>במהלך שלוש השנים האחרונות</t>
    </r>
    <r>
      <rPr>
        <sz val="12"/>
        <color theme="1"/>
        <rFont val="David"/>
        <family val="2"/>
      </rPr>
      <t xml:space="preserve">, המציע סיפק שירותי ייעוץ וליווי לכתיבת מכרזים ובדיקת הצעות במכרזים </t>
    </r>
    <r>
      <rPr>
        <b/>
        <u/>
        <sz val="12"/>
        <color theme="1"/>
        <rFont val="David"/>
        <family val="2"/>
      </rPr>
      <t>לגוף ציבורי</t>
    </r>
    <r>
      <rPr>
        <sz val="12"/>
        <color theme="1"/>
        <rFont val="David"/>
        <family val="2"/>
      </rPr>
      <t xml:space="preserve"> בהיקפים הבאים: כתיבה ועריכה של לפחות 2 מכרזי "רכש שירותים"; כתיבה ועריכה של לפחות 2 מכרזי יועצים; בדיקת הצעות ובכלל זה מפרטים, כתבי כמויות, קריטריונים ומשקולות לבחינת הצעות, של לפחות 4 מכרזים בהיקף כולל של לפחות 5 הצעות, בכל מכרז. </t>
    </r>
  </si>
  <si>
    <t>המציע יעמיד לטובת מכרז זה 3 עובדים לפחות למתן שירותי עריכת מכרזים, מהם יועץ בכיר אשר ינהל את הצוות ושני יועצים נוספים העומדים בתנאים הסף כמפורט מטה.</t>
  </si>
  <si>
    <t>2.3.1.1</t>
  </si>
  <si>
    <t>2.3.1.2</t>
  </si>
  <si>
    <t>2.3.1.3</t>
  </si>
  <si>
    <t>יועץ בכיר</t>
  </si>
  <si>
    <r>
      <rPr>
        <b/>
        <sz val="12"/>
        <color theme="1"/>
        <rFont val="David"/>
        <family val="2"/>
      </rPr>
      <t>תואר אקדמי</t>
    </r>
    <r>
      <rPr>
        <sz val="12"/>
        <color theme="1"/>
        <rFont val="David"/>
        <family val="2"/>
      </rPr>
      <t xml:space="preserve"> ממוסדות המוכרים על ידי המועצה להשכלה גבוהה, או תעודת שקילות ממשרד החינוך עבור תעודות ממוסדות בחו"ל, </t>
    </r>
    <r>
      <rPr>
        <sz val="12"/>
        <color rgb="FF000000"/>
        <rFont val="David"/>
        <family val="2"/>
      </rPr>
      <t>באחד מהתחומים הבאים: משפטים, כלכלה, מינהל עסקים, הנדסת תעשייה וניהול.</t>
    </r>
  </si>
  <si>
    <r>
      <rPr>
        <b/>
        <sz val="12"/>
        <color theme="1"/>
        <rFont val="David"/>
        <family val="2"/>
      </rPr>
      <t xml:space="preserve">ניסיון מקצועי בכתיבת מכרזים </t>
    </r>
    <r>
      <rPr>
        <sz val="12"/>
        <color theme="1"/>
        <rFont val="David"/>
        <family val="2"/>
      </rPr>
      <t xml:space="preserve"> – בחמש השנים האחרונות היועץ ניסח והכין מסמכי מכרז, ובכלל זה מפרטים, כתבי כמויות, קריטריונים ומשקולות לבחינת הצעות בהיקף מצטבר של לפחות 10 מכרזים מדי שנה, מהם: לפחות  5 מתוכם עבור גופים ציבורי; לפחות מכרז אחד מדי שנה בנושאים: אחזקה, שמירה וניקיון; לפחות 2 מכרזי יועצים </t>
    </r>
  </si>
  <si>
    <t>2.3.2.1.1</t>
  </si>
  <si>
    <t>2.3.2.1.2</t>
  </si>
  <si>
    <t>2.3.2.1.3</t>
  </si>
  <si>
    <r>
      <rPr>
        <b/>
        <sz val="12"/>
        <color theme="1"/>
        <rFont val="David"/>
        <family val="2"/>
      </rPr>
      <t>ניסיון בבדיקת הצעות במכרז</t>
    </r>
    <r>
      <rPr>
        <sz val="12"/>
        <color theme="1"/>
        <rFont val="David"/>
        <family val="2"/>
      </rPr>
      <t xml:space="preserve"> - בחמש השנים האחרונות בדק הצעות שהוגשו במסגרת מכרז, ובכלל זה מפרטים, כתבי כמויות, קריטריונים ומשקולות לבחינת הצעות בהיקף מצטבר של לפחות 2 מכרזים מדי שנה. הניסיון יפורט ברשימת מכרזים לצד פרטי הלקוח המזמין, מועד ביצוע השירות, היקף הפרויקט, ומספר ההצעות שנבדקו.</t>
    </r>
  </si>
  <si>
    <t>2.3.2.1.4</t>
  </si>
  <si>
    <r>
      <rPr>
        <b/>
        <sz val="12"/>
        <color theme="1"/>
        <rFont val="David"/>
        <family val="2"/>
      </rPr>
      <t>ניהול עובדים</t>
    </r>
    <r>
      <rPr>
        <sz val="12"/>
        <color theme="1"/>
        <rFont val="David"/>
        <family val="2"/>
      </rPr>
      <t xml:space="preserve"> – ניסיון היועץ הבכיר בניהול לפחות 2 עובדים במתן שירותים נשוא מכרז זה. </t>
    </r>
  </si>
  <si>
    <t>יועצים</t>
  </si>
  <si>
    <t>2.3.2.2.1</t>
  </si>
  <si>
    <r>
      <rPr>
        <b/>
        <sz val="12"/>
        <color theme="1"/>
        <rFont val="David"/>
        <family val="2"/>
      </rPr>
      <t xml:space="preserve">השכלה </t>
    </r>
    <r>
      <rPr>
        <sz val="12"/>
        <color theme="1"/>
        <rFont val="David"/>
        <family val="2"/>
      </rPr>
      <t>– תואר בתחום ממוסדות המוכרים על ידי המועצה להשכלה גבוהה, או תעודת שקילות ממשרד החינוך עבור תעודות ממוסדות בחו"ל.</t>
    </r>
  </si>
  <si>
    <t>2.3.2.2.2</t>
  </si>
  <si>
    <r>
      <rPr>
        <b/>
        <sz val="12"/>
        <color theme="1"/>
        <rFont val="David"/>
        <family val="2"/>
      </rPr>
      <t xml:space="preserve">ניסיון בכתיבת מכרזים </t>
    </r>
    <r>
      <rPr>
        <sz val="12"/>
        <color theme="1"/>
        <rFont val="David"/>
        <family val="2"/>
      </rPr>
      <t>– במהלך שלוש השנים האחרונות כל יועץ ניסח והכין מסמכי מכרז, ובכלל זה מפרטים, כתבי כמויות, קריטריונים ומשקולות לבחינת הצעות בהיקף מצטבר של 20 מכרזים, מהם: 5 מכרזים לפחות עבור גופים ציבוריים; 2 מכרזי יועצים.</t>
    </r>
  </si>
  <si>
    <t>2.3.2.2.3</t>
  </si>
  <si>
    <r>
      <rPr>
        <b/>
        <sz val="12"/>
        <color theme="1"/>
        <rFont val="David"/>
        <family val="2"/>
      </rPr>
      <t xml:space="preserve">ניסיון בבדיקת הצעות במכרז  </t>
    </r>
    <r>
      <rPr>
        <sz val="12"/>
        <color theme="1"/>
        <rFont val="David"/>
        <family val="2"/>
      </rPr>
      <t xml:space="preserve">– במהלך חמש השנים האחרונות בדק כל יועץ, הצעות שהוגשו במסגרת מכרז, ובכלל זה מפרטים, כתבי כמויות, קריטריונים ומשקולות לבחינת הצעות בהיקף מצטבר של לפחות 6 מכרזים מדי שנה, מהם: לפחות 2 מתוכם עבור גופים ציבוריים; לפחות מכרז אחד בנושא אחזקה, שמירה או ניקיון; לפחות מכרז אחד של יועצים. </t>
    </r>
  </si>
  <si>
    <t xml:space="preserve">משקל </t>
  </si>
  <si>
    <r>
      <t xml:space="preserve">עבור כתיבת מכרזים ובדיקת הצעות נוספים מעבר לנדרש בתנאי הסף, במהלך חמש השנים האחרונות, </t>
    </r>
    <r>
      <rPr>
        <b/>
        <sz val="12"/>
        <color rgb="FF000000"/>
        <rFont val="David"/>
        <family val="2"/>
      </rPr>
      <t>הניקוד יינתן באופן הבא: על כל כתיבת מכרז נוסף, מעבר לנדרש בתנאי הסף - נקודה; על כל כתיבת מכרז עבור גוף ציבורי נוסף, מעבר לנדרש בתנאי הסף - 2 נקודות; על כל בדיקת הצעות של מכרז נוסף, מעבר לנדרש בתנאי הסף - נקודה;  על כל בדיקת הצעות של מכרז עבור גוף ציבורי נוסף מעבר לנדרש בתנאי הסף - 2 נקודות.</t>
    </r>
  </si>
  <si>
    <t>גיבוש מודל כלכלי מורכב - על כל מודל כלכלי מורכב שגובש על ידי המציע במהלך חמש השנים האחרונות – נקודה.</t>
  </si>
  <si>
    <r>
      <t xml:space="preserve">עבור כתיבת מכרזים ובדיקת הצעות נוספים מעבר לנדרש בתנאי הסף, במהלך חמש השנים האחרונות, </t>
    </r>
    <r>
      <rPr>
        <b/>
        <sz val="12"/>
        <color rgb="FF000000"/>
        <rFont val="David"/>
        <family val="2"/>
      </rPr>
      <t>הניקוד יינתן באופן הבא:  על כל כתיבת מכרז נוסף, מעבר לנדרש בתנאי הסף - 2 נקודות; על כל כתיבת מכרז לגוף ציבורי נוסף מעבר לנדרש בתנאי הסף - 4 נקודות; על כל בדיקת הצעות של מכרז נוסף מעבר לנדרש בתנאי הסף - נקודה;  על כל בדיקת הצעות של מכרז לגוף ציבורי נוסף, מעבר לנדרש בתנאי הסף - 2 נקודות.</t>
    </r>
  </si>
  <si>
    <t>ניסיון הצוות - השכלה: עבור כל יועץ המחזיק בתואר אקדמי באחד מהתחומים הבאים: משפטים, כלכלה, מינהל עסקים, הנדסת תעשייה וניהול – 2.5 נקודות.</t>
  </si>
  <si>
    <r>
      <t xml:space="preserve">עבור כתיבת מכרזים ובדיקת הצעות נוספים מעבר לנדרש בתנאי הסף, במהלך חמש השנים האחרונות, </t>
    </r>
    <r>
      <rPr>
        <b/>
        <sz val="12"/>
        <color rgb="FF000000"/>
        <rFont val="David"/>
        <family val="2"/>
      </rPr>
      <t>הניקוד יינתן באופן הבא: על כל כתיבת מכרז נוסף מעבר לנדרש בתנאי הסף - 2 נקודות; על כל כתיבת מכרז לגוף ציבורי נוסף מעבר לנדרש בתנאי הסף - 4 נקודות; על כל בדיקת הצעות של מכרז נוסף, מעבר לנדרש בתנאי הסף - נקודה; על כל בדיקת הצעות של מכרז לגוף ציבורי נוסף מעבר לנדרש בתנאי הסף - 2 נקודות.</t>
    </r>
  </si>
  <si>
    <t>ראיון - במסגרת הריאיון תבחן ההתאמה של המציע, היועץ הבכיר וחברי הצוות לדרישות המכרז ויכולתו וידיעותיו המקצועיות, כמו כן ישמש הריאיון להתרשמות כללית. ראה לשונית ראיון</t>
  </si>
  <si>
    <t>מידת ההתאמה, יכולת וידיעות מקצועיות וכן התרשמות כללית</t>
  </si>
  <si>
    <t>מציע</t>
  </si>
  <si>
    <t xml:space="preserve">מידת ההתאמה, יכולת וידיעות מקצועיות </t>
  </si>
  <si>
    <t>התרשמות כללית</t>
  </si>
  <si>
    <t>כללי</t>
  </si>
  <si>
    <t>היקף יחידות מוערך</t>
  </si>
  <si>
    <t>מחיר ליחידה כולל מע"מ</t>
  </si>
  <si>
    <t>סה"כ מחיר כולל מע"מ</t>
  </si>
  <si>
    <t>סך הכל</t>
  </si>
  <si>
    <t>ליווי כתיבת מכרז חדש</t>
  </si>
  <si>
    <t>ליווי כתיבת מכרז חוזר</t>
  </si>
  <si>
    <t>ליווי כתיבת מכרז מורכב</t>
  </si>
  <si>
    <t>בדיקת הצעות (עד 6 מציעים)</t>
  </si>
  <si>
    <t>בדיקת הצעות (מעל 7 מציעים)</t>
  </si>
  <si>
    <t>בדיקת הצעה בודדת</t>
  </si>
  <si>
    <t>אחוז הנחה ליועצים בהתאם לתעריף חשכ"ל</t>
  </si>
  <si>
    <t>מציע מס' 1</t>
  </si>
  <si>
    <t>מציע מס' 2</t>
  </si>
  <si>
    <t>מציע מס' 3</t>
  </si>
  <si>
    <r>
      <t xml:space="preserve">מחיר כולל מע"מ
</t>
    </r>
    <r>
      <rPr>
        <sz val="14"/>
        <color theme="1"/>
        <rFont val="David"/>
        <family val="2"/>
      </rPr>
      <t>(יש להזין את המחיר שהוצע)</t>
    </r>
  </si>
  <si>
    <t>שקלול ציונים סופיים</t>
  </si>
  <si>
    <t>ציע מס' 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</si>
</sst>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
    <numFmt numFmtId="166" formatCode="&quot;₪&quot;\ #,##0.00"/>
  </numFmts>
  <fonts count="31" x14ac:knownFonts="1">
    <font>
      <sz val="11"/>
      <color theme="1"/>
      <name val="Arial"/>
      <family val="2"/>
      <charset val="177"/>
      <scheme val="minor"/>
    </font>
    <font>
      <sz val="11"/>
      <color theme="1"/>
      <name val="David"/>
      <family val="2"/>
      <charset val="177"/>
    </font>
    <font>
      <b/>
      <sz val="12"/>
      <color theme="1"/>
      <name val="David"/>
      <family val="2"/>
      <charset val="177"/>
    </font>
    <font>
      <b/>
      <sz val="13"/>
      <color theme="1"/>
      <name val="David"/>
      <family val="2"/>
      <charset val="177"/>
    </font>
    <font>
      <b/>
      <sz val="11"/>
      <color theme="1"/>
      <name val="David"/>
      <family val="2"/>
      <charset val="177"/>
    </font>
    <font>
      <b/>
      <sz val="15"/>
      <color theme="1"/>
      <name val="David"/>
      <family val="2"/>
      <charset val="177"/>
    </font>
    <font>
      <sz val="11"/>
      <color theme="1"/>
      <name val="Arial"/>
      <family val="2"/>
      <charset val="177"/>
      <scheme val="minor"/>
    </font>
    <font>
      <b/>
      <sz val="15"/>
      <color theme="0"/>
      <name val="David"/>
      <family val="2"/>
      <charset val="177"/>
    </font>
    <font>
      <u/>
      <sz val="11"/>
      <color theme="10"/>
      <name val="Arial"/>
      <family val="2"/>
      <charset val="177"/>
      <scheme val="minor"/>
    </font>
    <font>
      <sz val="12"/>
      <name val="David"/>
      <family val="2"/>
    </font>
    <font>
      <sz val="12"/>
      <color theme="1"/>
      <name val="David"/>
      <family val="2"/>
    </font>
    <font>
      <b/>
      <sz val="16"/>
      <name val="David"/>
      <family val="2"/>
    </font>
    <font>
      <b/>
      <sz val="16"/>
      <color theme="0"/>
      <name val="David"/>
      <family val="2"/>
    </font>
    <font>
      <b/>
      <sz val="14"/>
      <name val="David"/>
      <family val="2"/>
    </font>
    <font>
      <b/>
      <sz val="12"/>
      <name val="David"/>
      <family val="2"/>
    </font>
    <font>
      <b/>
      <sz val="12"/>
      <color theme="1"/>
      <name val="David"/>
      <family val="2"/>
    </font>
    <font>
      <b/>
      <sz val="11"/>
      <color theme="1"/>
      <name val="Arial"/>
      <family val="2"/>
      <scheme val="minor"/>
    </font>
    <font>
      <b/>
      <sz val="12"/>
      <name val="David"/>
      <family val="2"/>
      <charset val="177"/>
    </font>
    <font>
      <b/>
      <sz val="12"/>
      <color theme="1"/>
      <name val="Arial"/>
      <family val="2"/>
      <charset val="177"/>
      <scheme val="minor"/>
    </font>
    <font>
      <b/>
      <sz val="13"/>
      <name val="David"/>
      <family val="2"/>
      <charset val="177"/>
    </font>
    <font>
      <u/>
      <sz val="12"/>
      <color theme="1"/>
      <name val="David"/>
      <family val="2"/>
    </font>
    <font>
      <b/>
      <sz val="11"/>
      <color theme="1"/>
      <name val="Symbol"/>
      <family val="1"/>
      <charset val="2"/>
    </font>
    <font>
      <b/>
      <sz val="16"/>
      <color theme="1"/>
      <name val="David"/>
      <family val="2"/>
    </font>
    <font>
      <sz val="12"/>
      <color rgb="FF000000"/>
      <name val="David"/>
      <family val="2"/>
    </font>
    <font>
      <b/>
      <sz val="12"/>
      <color rgb="FF000000"/>
      <name val="David"/>
      <family val="2"/>
    </font>
    <font>
      <b/>
      <u/>
      <sz val="12"/>
      <color theme="1"/>
      <name val="David"/>
      <family val="2"/>
    </font>
    <font>
      <sz val="14"/>
      <color theme="1"/>
      <name val="Arial"/>
      <family val="2"/>
      <charset val="177"/>
      <scheme val="minor"/>
    </font>
    <font>
      <b/>
      <sz val="14"/>
      <color theme="1"/>
      <name val="David"/>
      <family val="2"/>
    </font>
    <font>
      <sz val="14"/>
      <color theme="1"/>
      <name val="David"/>
      <family val="2"/>
    </font>
    <font>
      <sz val="11"/>
      <color theme="1"/>
      <name val="Arial"/>
      <family val="2"/>
      <scheme val="minor"/>
    </font>
    <font>
      <b/>
      <sz val="11"/>
      <color theme="0"/>
      <name val="Arial"/>
      <family val="2"/>
      <scheme val="minor"/>
    </font>
  </fonts>
  <fills count="26">
    <fill>
      <patternFill patternType="none"/>
    </fill>
    <fill>
      <patternFill patternType="gray125"/>
    </fill>
    <fill>
      <patternFill patternType="solid">
        <fgColor theme="9" tint="0.79998168889431442"/>
        <bgColor indexed="64"/>
      </patternFill>
    </fill>
    <fill>
      <patternFill patternType="solid">
        <fgColor theme="0"/>
        <bgColor indexed="64"/>
      </patternFill>
    </fill>
    <fill>
      <patternFill patternType="solid">
        <fgColor theme="4" tint="0.79998168889431442"/>
        <bgColor indexed="64"/>
      </patternFill>
    </fill>
    <fill>
      <patternFill patternType="solid">
        <fgColor theme="6" tint="0.79998168889431442"/>
        <bgColor indexed="64"/>
      </patternFill>
    </fill>
    <fill>
      <patternFill patternType="solid">
        <fgColor theme="7" tint="0.59999389629810485"/>
        <bgColor indexed="64"/>
      </patternFill>
    </fill>
    <fill>
      <patternFill patternType="solid">
        <fgColor theme="8" tint="0.79998168889431442"/>
        <bgColor indexed="64"/>
      </patternFill>
    </fill>
    <fill>
      <patternFill patternType="solid">
        <fgColor theme="8" tint="0.59999389629810485"/>
        <bgColor indexed="64"/>
      </patternFill>
    </fill>
    <fill>
      <patternFill patternType="solid">
        <fgColor theme="6" tint="-0.249977111117893"/>
        <bgColor theme="8" tint="0.79998168889431442"/>
      </patternFill>
    </fill>
    <fill>
      <patternFill patternType="solid">
        <fgColor theme="2" tint="-0.749992370372631"/>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theme="0" tint="-4.9989318521683403E-2"/>
        <bgColor indexed="64"/>
      </patternFill>
    </fill>
    <fill>
      <patternFill patternType="solid">
        <fgColor rgb="FF727E70"/>
        <bgColor indexed="64"/>
      </patternFill>
    </fill>
    <fill>
      <patternFill patternType="solid">
        <fgColor theme="5" tint="0.79998168889431442"/>
        <bgColor indexed="64"/>
      </patternFill>
    </fill>
    <fill>
      <patternFill patternType="solid">
        <fgColor theme="4" tint="0.39997558519241921"/>
        <bgColor indexed="64"/>
      </patternFill>
    </fill>
    <fill>
      <patternFill patternType="solid">
        <fgColor theme="6" tint="0.39997558519241921"/>
        <bgColor indexed="64"/>
      </patternFill>
    </fill>
    <fill>
      <patternFill patternType="solid">
        <fgColor theme="9" tint="-0.249977111117893"/>
        <bgColor indexed="64"/>
      </patternFill>
    </fill>
    <fill>
      <patternFill patternType="solid">
        <fgColor theme="6" tint="-0.499984740745262"/>
        <bgColor indexed="64"/>
      </patternFill>
    </fill>
    <fill>
      <patternFill patternType="solid">
        <fgColor theme="8" tint="0.39997558519241921"/>
        <bgColor indexed="64"/>
      </patternFill>
    </fill>
    <fill>
      <patternFill patternType="solid">
        <fgColor theme="7" tint="0.79998168889431442"/>
        <bgColor indexed="64"/>
      </patternFill>
    </fill>
    <fill>
      <patternFill patternType="solid">
        <fgColor theme="9" tint="0.39997558519241921"/>
        <bgColor indexed="64"/>
      </patternFill>
    </fill>
    <fill>
      <patternFill patternType="solid">
        <fgColor theme="2" tint="-9.9978637043366805E-2"/>
        <bgColor indexed="64"/>
      </patternFill>
    </fill>
    <fill>
      <patternFill patternType="solid">
        <fgColor theme="5" tint="0.59999389629810485"/>
        <bgColor indexed="64"/>
      </patternFill>
    </fill>
    <fill>
      <patternFill patternType="solid">
        <fgColor theme="6" tint="0.59999389629810485"/>
        <bgColor indexed="64"/>
      </patternFill>
    </fill>
  </fills>
  <borders count="67">
    <border>
      <left/>
      <right/>
      <top/>
      <bottom/>
      <diagonal/>
    </border>
    <border>
      <left style="medium">
        <color indexed="64"/>
      </left>
      <right style="medium">
        <color indexed="64"/>
      </right>
      <top/>
      <bottom style="medium">
        <color indexed="64"/>
      </bottom>
      <diagonal/>
    </border>
    <border>
      <left style="medium">
        <color indexed="64"/>
      </left>
      <right style="medium">
        <color indexed="64"/>
      </right>
      <top/>
      <bottom/>
      <diagonal/>
    </border>
    <border>
      <left style="medium">
        <color indexed="64"/>
      </left>
      <right style="medium">
        <color indexed="64"/>
      </right>
      <top style="medium">
        <color indexed="64"/>
      </top>
      <bottom/>
      <diagonal/>
    </border>
    <border>
      <left style="medium">
        <color indexed="64"/>
      </left>
      <right style="medium">
        <color indexed="64"/>
      </right>
      <top/>
      <bottom style="thin">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thin">
        <color indexed="64"/>
      </bottom>
      <diagonal/>
    </border>
    <border>
      <left style="thin">
        <color indexed="64"/>
      </left>
      <right style="thin">
        <color indexed="64"/>
      </right>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bottom style="medium">
        <color indexed="64"/>
      </bottom>
      <diagonal/>
    </border>
    <border>
      <left/>
      <right style="medium">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top style="thin">
        <color indexed="64"/>
      </top>
      <bottom style="medium">
        <color indexed="64"/>
      </bottom>
      <diagonal/>
    </border>
    <border>
      <left style="medium">
        <color indexed="64"/>
      </left>
      <right/>
      <top/>
      <bottom/>
      <diagonal/>
    </border>
    <border>
      <left style="medium">
        <color indexed="64"/>
      </left>
      <right style="thin">
        <color indexed="64"/>
      </right>
      <top/>
      <bottom style="thin">
        <color indexed="64"/>
      </bottom>
      <diagonal/>
    </border>
    <border>
      <left/>
      <right/>
      <top style="medium">
        <color indexed="64"/>
      </top>
      <bottom style="medium">
        <color indexed="64"/>
      </bottom>
      <diagonal/>
    </border>
    <border>
      <left/>
      <right/>
      <top style="thin">
        <color indexed="64"/>
      </top>
      <bottom/>
      <diagonal/>
    </border>
    <border>
      <left/>
      <right/>
      <top style="thin">
        <color indexed="64"/>
      </top>
      <bottom style="thin">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diagonal/>
    </border>
    <border>
      <left style="medium">
        <color indexed="64"/>
      </left>
      <right/>
      <top/>
      <bottom style="medium">
        <color indexed="64"/>
      </bottom>
      <diagonal/>
    </border>
    <border>
      <left style="thin">
        <color indexed="64"/>
      </left>
      <right style="medium">
        <color indexed="64"/>
      </right>
      <top style="medium">
        <color indexed="64"/>
      </top>
      <bottom/>
      <diagonal/>
    </border>
    <border>
      <left style="thin">
        <color indexed="64"/>
      </left>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right style="thin">
        <color indexed="64"/>
      </right>
      <top style="medium">
        <color indexed="64"/>
      </top>
      <bottom style="medium">
        <color indexed="64"/>
      </bottom>
      <diagonal/>
    </border>
    <border>
      <left/>
      <right/>
      <top style="medium">
        <color indexed="64"/>
      </top>
      <bottom/>
      <diagonal/>
    </border>
    <border>
      <left/>
      <right style="medium">
        <color indexed="64"/>
      </right>
      <top/>
      <bottom/>
      <diagonal/>
    </border>
    <border>
      <left/>
      <right style="medium">
        <color indexed="64"/>
      </right>
      <top style="medium">
        <color indexed="64"/>
      </top>
      <bottom/>
      <diagonal/>
    </border>
    <border>
      <left/>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diagonal/>
    </border>
    <border>
      <left style="medium">
        <color indexed="64"/>
      </left>
      <right/>
      <top style="medium">
        <color indexed="64"/>
      </top>
      <bottom/>
      <diagonal/>
    </border>
    <border>
      <left style="thin">
        <color indexed="64"/>
      </left>
      <right style="thin">
        <color indexed="64"/>
      </right>
      <top/>
      <bottom style="medium">
        <color indexed="64"/>
      </bottom>
      <diagonal/>
    </border>
    <border>
      <left/>
      <right style="thin">
        <color indexed="64"/>
      </right>
      <top style="medium">
        <color indexed="64"/>
      </top>
      <bottom style="thin">
        <color indexed="64"/>
      </bottom>
      <diagonal/>
    </border>
    <border>
      <left style="medium">
        <color indexed="64"/>
      </left>
      <right/>
      <top/>
      <bottom style="thin">
        <color indexed="64"/>
      </bottom>
      <diagonal/>
    </border>
    <border>
      <left style="thin">
        <color indexed="64"/>
      </left>
      <right/>
      <top/>
      <bottom/>
      <diagonal/>
    </border>
    <border>
      <left/>
      <right style="thin">
        <color indexed="64"/>
      </right>
      <top style="medium">
        <color indexed="64"/>
      </top>
      <bottom/>
      <diagonal/>
    </border>
    <border>
      <left/>
      <right style="medium">
        <color indexed="64"/>
      </right>
      <top style="medium">
        <color indexed="64"/>
      </top>
      <bottom style="thin">
        <color indexed="64"/>
      </bottom>
      <diagonal/>
    </border>
    <border>
      <left/>
      <right style="thin">
        <color indexed="64"/>
      </right>
      <top/>
      <bottom/>
      <diagonal/>
    </border>
    <border>
      <left/>
      <right style="thin">
        <color indexed="64"/>
      </right>
      <top style="thin">
        <color indexed="64"/>
      </top>
      <bottom/>
      <diagonal/>
    </border>
    <border>
      <left style="medium">
        <color indexed="64"/>
      </left>
      <right/>
      <top style="thin">
        <color indexed="64"/>
      </top>
      <bottom/>
      <diagonal/>
    </border>
    <border>
      <left/>
      <right style="medium">
        <color indexed="64"/>
      </right>
      <top style="thin">
        <color indexed="64"/>
      </top>
      <bottom/>
      <diagonal/>
    </border>
    <border>
      <left style="thin">
        <color indexed="64"/>
      </left>
      <right/>
      <top/>
      <bottom style="medium">
        <color indexed="64"/>
      </bottom>
      <diagonal/>
    </border>
    <border>
      <left style="thin">
        <color indexed="64"/>
      </left>
      <right/>
      <top style="medium">
        <color indexed="64"/>
      </top>
      <bottom style="thin">
        <color indexed="64"/>
      </bottom>
      <diagonal/>
    </border>
    <border>
      <left style="thin">
        <color indexed="64"/>
      </left>
      <right/>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style="thin">
        <color indexed="64"/>
      </top>
      <bottom style="medium">
        <color indexed="64"/>
      </bottom>
      <diagonal/>
    </border>
  </borders>
  <cellStyleXfs count="3">
    <xf numFmtId="0" fontId="0" fillId="0" borderId="0"/>
    <xf numFmtId="9" fontId="6" fillId="0" borderId="0" applyFont="0" applyFill="0" applyBorder="0" applyAlignment="0" applyProtection="0"/>
    <xf numFmtId="0" fontId="8" fillId="0" borderId="0" applyNumberFormat="0" applyFill="0" applyBorder="0" applyAlignment="0" applyProtection="0"/>
  </cellStyleXfs>
  <cellXfs count="196">
    <xf numFmtId="0" fontId="0" fillId="0" borderId="0" xfId="0"/>
    <xf numFmtId="2" fontId="2" fillId="2" borderId="4" xfId="0" applyNumberFormat="1" applyFont="1" applyFill="1" applyBorder="1" applyAlignment="1" applyProtection="1">
      <alignment horizontal="center" vertical="center" readingOrder="2"/>
      <protection hidden="1"/>
    </xf>
    <xf numFmtId="0" fontId="1" fillId="0" borderId="0" xfId="0" applyFont="1" applyProtection="1">
      <protection hidden="1"/>
    </xf>
    <xf numFmtId="0" fontId="1" fillId="0" borderId="0" xfId="0" applyFont="1" applyAlignment="1" applyProtection="1">
      <alignment readingOrder="2"/>
      <protection hidden="1"/>
    </xf>
    <xf numFmtId="0" fontId="1" fillId="3" borderId="0" xfId="0" applyFont="1" applyFill="1" applyProtection="1">
      <protection hidden="1"/>
    </xf>
    <xf numFmtId="0" fontId="1" fillId="3" borderId="0" xfId="0" applyFont="1" applyFill="1" applyBorder="1" applyProtection="1">
      <protection hidden="1"/>
    </xf>
    <xf numFmtId="0" fontId="4" fillId="5" borderId="24" xfId="0" applyFont="1" applyFill="1" applyBorder="1" applyAlignment="1" applyProtection="1">
      <alignment horizontal="center" vertical="center" wrapText="1"/>
      <protection hidden="1"/>
    </xf>
    <xf numFmtId="0" fontId="4" fillId="5" borderId="23" xfId="0" applyFont="1" applyFill="1" applyBorder="1" applyAlignment="1" applyProtection="1">
      <alignment horizontal="center" vertical="center" wrapText="1"/>
      <protection hidden="1"/>
    </xf>
    <xf numFmtId="0" fontId="4" fillId="5" borderId="19" xfId="0" applyFont="1" applyFill="1" applyBorder="1" applyAlignment="1" applyProtection="1">
      <alignment horizontal="center" vertical="center" wrapText="1"/>
      <protection hidden="1"/>
    </xf>
    <xf numFmtId="0" fontId="2" fillId="5" borderId="24" xfId="0" applyFont="1" applyFill="1" applyBorder="1" applyAlignment="1" applyProtection="1">
      <alignment horizontal="center" vertical="center" wrapText="1"/>
      <protection hidden="1"/>
    </xf>
    <xf numFmtId="0" fontId="10" fillId="0" borderId="0" xfId="0" applyFont="1"/>
    <xf numFmtId="9" fontId="10" fillId="0" borderId="0" xfId="0" applyNumberFormat="1" applyFont="1"/>
    <xf numFmtId="1" fontId="12" fillId="10" borderId="27" xfId="1" applyNumberFormat="1" applyFont="1" applyFill="1" applyBorder="1" applyAlignment="1" applyProtection="1">
      <alignment horizontal="center" vertical="center" wrapText="1" readingOrder="2"/>
      <protection hidden="1"/>
    </xf>
    <xf numFmtId="2" fontId="13" fillId="15" borderId="28" xfId="0" applyNumberFormat="1" applyFont="1" applyFill="1" applyBorder="1" applyAlignment="1" applyProtection="1">
      <alignment horizontal="center" vertical="center" wrapText="1" readingOrder="2"/>
      <protection hidden="1"/>
    </xf>
    <xf numFmtId="0" fontId="14" fillId="8" borderId="31" xfId="0" applyFont="1" applyFill="1" applyBorder="1" applyAlignment="1" applyProtection="1">
      <alignment horizontal="center" vertical="center" wrapText="1" readingOrder="2"/>
      <protection hidden="1"/>
    </xf>
    <xf numFmtId="2" fontId="12" fillId="10" borderId="27" xfId="0" applyNumberFormat="1" applyFont="1" applyFill="1" applyBorder="1" applyAlignment="1" applyProtection="1">
      <alignment horizontal="center" vertical="center" wrapText="1" readingOrder="2"/>
      <protection hidden="1"/>
    </xf>
    <xf numFmtId="2" fontId="2" fillId="2" borderId="16" xfId="0" applyNumberFormat="1" applyFont="1" applyFill="1" applyBorder="1" applyAlignment="1" applyProtection="1">
      <alignment horizontal="center" vertical="center" readingOrder="2"/>
      <protection hidden="1"/>
    </xf>
    <xf numFmtId="1" fontId="18" fillId="17" borderId="34" xfId="1" applyNumberFormat="1" applyFont="1" applyFill="1" applyBorder="1" applyAlignment="1">
      <alignment horizontal="center" vertical="center"/>
    </xf>
    <xf numFmtId="1" fontId="18" fillId="18" borderId="32" xfId="1" applyNumberFormat="1" applyFont="1" applyFill="1" applyBorder="1" applyAlignment="1">
      <alignment horizontal="center" vertical="center"/>
    </xf>
    <xf numFmtId="0" fontId="14" fillId="7" borderId="13" xfId="0" applyFont="1" applyFill="1" applyBorder="1" applyAlignment="1" applyProtection="1">
      <alignment horizontal="center" vertical="center" wrapText="1" readingOrder="2"/>
      <protection hidden="1"/>
    </xf>
    <xf numFmtId="0" fontId="3" fillId="16" borderId="6" xfId="0" applyFont="1" applyFill="1" applyBorder="1" applyAlignment="1" applyProtection="1">
      <alignment horizontal="center" vertical="center" wrapText="1"/>
      <protection hidden="1"/>
    </xf>
    <xf numFmtId="0" fontId="3" fillId="16" borderId="43" xfId="0" applyFont="1" applyFill="1" applyBorder="1" applyAlignment="1" applyProtection="1">
      <alignment horizontal="center" vertical="center" wrapText="1"/>
      <protection hidden="1"/>
    </xf>
    <xf numFmtId="0" fontId="1" fillId="2" borderId="24" xfId="0" applyFont="1" applyFill="1" applyBorder="1" applyAlignment="1" applyProtection="1">
      <alignment horizontal="right" vertical="center" wrapText="1" readingOrder="2"/>
      <protection hidden="1"/>
    </xf>
    <xf numFmtId="0" fontId="4" fillId="5" borderId="13" xfId="0" applyFont="1" applyFill="1" applyBorder="1" applyAlignment="1" applyProtection="1">
      <alignment horizontal="center" vertical="center" readingOrder="2"/>
      <protection hidden="1"/>
    </xf>
    <xf numFmtId="0" fontId="3" fillId="16" borderId="13" xfId="0" applyFont="1" applyFill="1" applyBorder="1" applyAlignment="1" applyProtection="1">
      <alignment horizontal="center" vertical="center" wrapText="1"/>
      <protection hidden="1"/>
    </xf>
    <xf numFmtId="0" fontId="1" fillId="3" borderId="13" xfId="0" applyFont="1" applyFill="1" applyBorder="1" applyAlignment="1" applyProtection="1">
      <alignment horizontal="center" vertical="center" wrapText="1"/>
      <protection locked="0"/>
    </xf>
    <xf numFmtId="0" fontId="5" fillId="9" borderId="13" xfId="0" applyFont="1" applyFill="1" applyBorder="1" applyAlignment="1" applyProtection="1">
      <alignment horizontal="center" vertical="center"/>
      <protection hidden="1"/>
    </xf>
    <xf numFmtId="0" fontId="14" fillId="7" borderId="13" xfId="0" applyFont="1" applyFill="1" applyBorder="1" applyAlignment="1" applyProtection="1">
      <alignment horizontal="center" vertical="center" wrapText="1" readingOrder="2"/>
      <protection hidden="1"/>
    </xf>
    <xf numFmtId="164" fontId="9" fillId="15" borderId="48" xfId="0" applyNumberFormat="1" applyFont="1" applyFill="1" applyBorder="1" applyAlignment="1" applyProtection="1">
      <alignment horizontal="center" vertical="center" wrapText="1" readingOrder="2"/>
      <protection hidden="1"/>
    </xf>
    <xf numFmtId="0" fontId="14" fillId="8" borderId="51" xfId="0" applyFont="1" applyFill="1" applyBorder="1" applyAlignment="1" applyProtection="1">
      <alignment horizontal="center" vertical="center" wrapText="1" readingOrder="2"/>
      <protection hidden="1"/>
    </xf>
    <xf numFmtId="0" fontId="15" fillId="7" borderId="26" xfId="0" applyFont="1" applyFill="1" applyBorder="1" applyAlignment="1">
      <alignment horizontal="center" vertical="center" wrapText="1"/>
    </xf>
    <xf numFmtId="0" fontId="15" fillId="8" borderId="30" xfId="0" applyFont="1" applyFill="1" applyBorder="1" applyAlignment="1" applyProtection="1">
      <alignment horizontal="center" vertical="center" wrapText="1"/>
      <protection hidden="1"/>
    </xf>
    <xf numFmtId="0" fontId="15" fillId="8" borderId="26" xfId="0" applyFont="1" applyFill="1" applyBorder="1" applyAlignment="1" applyProtection="1">
      <alignment horizontal="center" vertical="center" wrapText="1"/>
      <protection hidden="1"/>
    </xf>
    <xf numFmtId="0" fontId="15" fillId="8" borderId="28" xfId="0" applyFont="1" applyFill="1" applyBorder="1" applyAlignment="1" applyProtection="1">
      <alignment horizontal="center" vertical="center" wrapText="1"/>
      <protection hidden="1"/>
    </xf>
    <xf numFmtId="164" fontId="15" fillId="20" borderId="44" xfId="0" applyNumberFormat="1" applyFont="1" applyFill="1" applyBorder="1" applyAlignment="1">
      <alignment horizontal="center" vertical="center"/>
    </xf>
    <xf numFmtId="0" fontId="10" fillId="21" borderId="52" xfId="0" applyFont="1" applyFill="1" applyBorder="1" applyAlignment="1">
      <alignment horizontal="center"/>
    </xf>
    <xf numFmtId="0" fontId="10" fillId="21" borderId="53" xfId="0" applyFont="1" applyFill="1" applyBorder="1" applyAlignment="1">
      <alignment horizontal="center"/>
    </xf>
    <xf numFmtId="0" fontId="14" fillId="7" borderId="13" xfId="0" applyFont="1" applyFill="1" applyBorder="1" applyAlignment="1" applyProtection="1">
      <alignment horizontal="center" vertical="center" wrapText="1" readingOrder="2"/>
      <protection hidden="1"/>
    </xf>
    <xf numFmtId="9" fontId="14" fillId="2" borderId="56" xfId="1" applyFont="1" applyFill="1" applyBorder="1" applyAlignment="1" applyProtection="1">
      <alignment horizontal="center" vertical="center" wrapText="1" readingOrder="2"/>
      <protection hidden="1"/>
    </xf>
    <xf numFmtId="9" fontId="14" fillId="22" borderId="54" xfId="1" applyFont="1" applyFill="1" applyBorder="1" applyAlignment="1" applyProtection="1">
      <alignment horizontal="center" vertical="center" wrapText="1" readingOrder="2"/>
      <protection hidden="1"/>
    </xf>
    <xf numFmtId="0" fontId="15" fillId="7" borderId="0" xfId="0" applyFont="1" applyFill="1" applyAlignment="1">
      <alignment horizontal="center" vertical="center" wrapText="1"/>
    </xf>
    <xf numFmtId="0" fontId="10" fillId="21" borderId="52" xfId="0" applyFont="1" applyFill="1" applyBorder="1" applyAlignment="1">
      <alignment horizontal="center" vertical="center" wrapText="1"/>
    </xf>
    <xf numFmtId="0" fontId="10" fillId="21" borderId="53" xfId="0" applyFont="1" applyFill="1" applyBorder="1" applyAlignment="1">
      <alignment horizontal="center" vertical="center" wrapText="1"/>
    </xf>
    <xf numFmtId="0" fontId="10" fillId="0" borderId="13" xfId="0" applyFont="1" applyBorder="1" applyAlignment="1">
      <alignment horizontal="center" vertical="center" wrapText="1"/>
    </xf>
    <xf numFmtId="0" fontId="14" fillId="7" borderId="33" xfId="0" applyFont="1" applyFill="1" applyBorder="1" applyAlignment="1" applyProtection="1">
      <alignment vertical="center" wrapText="1" readingOrder="2"/>
      <protection hidden="1"/>
    </xf>
    <xf numFmtId="49" fontId="2" fillId="4" borderId="17" xfId="0" applyNumberFormat="1" applyFont="1" applyFill="1" applyBorder="1" applyAlignment="1" applyProtection="1">
      <alignment horizontal="center" vertical="center" readingOrder="2"/>
      <protection hidden="1"/>
    </xf>
    <xf numFmtId="49" fontId="2" fillId="4" borderId="18" xfId="0" applyNumberFormat="1" applyFont="1" applyFill="1" applyBorder="1" applyAlignment="1" applyProtection="1">
      <alignment horizontal="center" vertical="center" readingOrder="2"/>
      <protection hidden="1"/>
    </xf>
    <xf numFmtId="49" fontId="2" fillId="4" borderId="49" xfId="0" applyNumberFormat="1" applyFont="1" applyFill="1" applyBorder="1" applyAlignment="1" applyProtection="1">
      <alignment horizontal="center" vertical="center" readingOrder="2"/>
      <protection hidden="1"/>
    </xf>
    <xf numFmtId="0" fontId="4" fillId="5" borderId="13" xfId="0" applyFont="1" applyFill="1" applyBorder="1" applyAlignment="1" applyProtection="1">
      <alignment horizontal="center" vertical="center" readingOrder="2"/>
      <protection hidden="1"/>
    </xf>
    <xf numFmtId="0" fontId="2" fillId="5" borderId="3" xfId="0" applyFont="1" applyFill="1" applyBorder="1" applyAlignment="1" applyProtection="1">
      <alignment horizontal="center" vertical="center" wrapText="1"/>
      <protection hidden="1"/>
    </xf>
    <xf numFmtId="0" fontId="2" fillId="5" borderId="2" xfId="0" applyFont="1" applyFill="1" applyBorder="1" applyAlignment="1" applyProtection="1">
      <alignment horizontal="center" vertical="center" wrapText="1"/>
      <protection hidden="1"/>
    </xf>
    <xf numFmtId="0" fontId="2" fillId="5" borderId="1" xfId="0" applyFont="1" applyFill="1" applyBorder="1" applyAlignment="1" applyProtection="1">
      <alignment horizontal="center" vertical="center" wrapText="1"/>
      <protection hidden="1"/>
    </xf>
    <xf numFmtId="0" fontId="5" fillId="5" borderId="43" xfId="0" applyFont="1" applyFill="1" applyBorder="1" applyAlignment="1" applyProtection="1">
      <alignment horizontal="center" vertical="center" wrapText="1"/>
      <protection hidden="1"/>
    </xf>
    <xf numFmtId="0" fontId="5" fillId="5" borderId="46" xfId="0" applyFont="1" applyFill="1" applyBorder="1" applyAlignment="1" applyProtection="1">
      <alignment horizontal="center" vertical="center" wrapText="1"/>
      <protection hidden="1"/>
    </xf>
    <xf numFmtId="0" fontId="2" fillId="5" borderId="43" xfId="0" applyFont="1" applyFill="1" applyBorder="1" applyAlignment="1" applyProtection="1">
      <alignment horizontal="center" vertical="center" wrapText="1"/>
      <protection hidden="1"/>
    </xf>
    <xf numFmtId="0" fontId="2" fillId="5" borderId="37" xfId="0" applyFont="1" applyFill="1" applyBorder="1" applyAlignment="1" applyProtection="1">
      <alignment horizontal="center" vertical="center" wrapText="1"/>
      <protection hidden="1"/>
    </xf>
    <xf numFmtId="0" fontId="2" fillId="5" borderId="39" xfId="0" applyFont="1" applyFill="1" applyBorder="1" applyAlignment="1" applyProtection="1">
      <alignment horizontal="center" vertical="center" wrapText="1"/>
      <protection hidden="1"/>
    </xf>
    <xf numFmtId="0" fontId="2" fillId="5" borderId="20" xfId="0" applyFont="1" applyFill="1" applyBorder="1" applyAlignment="1" applyProtection="1">
      <alignment horizontal="center" vertical="center" wrapText="1"/>
      <protection hidden="1"/>
    </xf>
    <xf numFmtId="0" fontId="2" fillId="5" borderId="0" xfId="0" applyFont="1" applyFill="1" applyBorder="1" applyAlignment="1" applyProtection="1">
      <alignment horizontal="center" vertical="center" wrapText="1"/>
      <protection hidden="1"/>
    </xf>
    <xf numFmtId="0" fontId="2" fillId="5" borderId="38" xfId="0" applyFont="1" applyFill="1" applyBorder="1" applyAlignment="1" applyProtection="1">
      <alignment horizontal="center" vertical="center" wrapText="1"/>
      <protection hidden="1"/>
    </xf>
    <xf numFmtId="0" fontId="3" fillId="16" borderId="3" xfId="0" applyFont="1" applyFill="1" applyBorder="1" applyAlignment="1" applyProtection="1">
      <alignment horizontal="center" vertical="center" wrapText="1"/>
      <protection hidden="1"/>
    </xf>
    <xf numFmtId="0" fontId="3" fillId="16" borderId="2" xfId="0" applyFont="1" applyFill="1" applyBorder="1" applyAlignment="1" applyProtection="1">
      <alignment horizontal="center" vertical="center" wrapText="1"/>
      <protection hidden="1"/>
    </xf>
    <xf numFmtId="0" fontId="19" fillId="16" borderId="6" xfId="0" applyFont="1" applyFill="1" applyBorder="1" applyAlignment="1" applyProtection="1">
      <alignment horizontal="center" vertical="center" wrapText="1"/>
      <protection hidden="1"/>
    </xf>
    <xf numFmtId="0" fontId="19" fillId="16" borderId="22" xfId="0" applyFont="1" applyFill="1" applyBorder="1" applyAlignment="1" applyProtection="1">
      <alignment horizontal="center" vertical="center" wrapText="1"/>
      <protection hidden="1"/>
    </xf>
    <xf numFmtId="0" fontId="19" fillId="16" borderId="5" xfId="0" applyFont="1" applyFill="1" applyBorder="1" applyAlignment="1" applyProtection="1">
      <alignment horizontal="center" vertical="center" wrapText="1"/>
      <protection hidden="1"/>
    </xf>
    <xf numFmtId="0" fontId="3" fillId="16" borderId="37" xfId="0" applyFont="1" applyFill="1" applyBorder="1" applyAlignment="1" applyProtection="1">
      <alignment horizontal="center" vertical="center" wrapText="1"/>
      <protection hidden="1"/>
    </xf>
    <xf numFmtId="0" fontId="3" fillId="16" borderId="39" xfId="0" applyFont="1" applyFill="1" applyBorder="1" applyAlignment="1" applyProtection="1">
      <alignment horizontal="center" vertical="center" wrapText="1"/>
      <protection hidden="1"/>
    </xf>
    <xf numFmtId="0" fontId="7" fillId="14" borderId="6" xfId="0" applyFont="1" applyFill="1" applyBorder="1" applyAlignment="1" applyProtection="1">
      <alignment horizontal="center" vertical="center"/>
      <protection hidden="1"/>
    </xf>
    <xf numFmtId="0" fontId="7" fillId="14" borderId="22" xfId="0" applyFont="1" applyFill="1" applyBorder="1" applyAlignment="1" applyProtection="1">
      <alignment horizontal="center" vertical="center"/>
      <protection hidden="1"/>
    </xf>
    <xf numFmtId="0" fontId="7" fillId="14" borderId="36" xfId="0" applyFont="1" applyFill="1" applyBorder="1" applyAlignment="1" applyProtection="1">
      <alignment horizontal="center" vertical="center"/>
      <protection hidden="1"/>
    </xf>
    <xf numFmtId="0" fontId="14" fillId="8" borderId="13" xfId="0" applyFont="1" applyFill="1" applyBorder="1" applyAlignment="1" applyProtection="1">
      <alignment horizontal="center" vertical="center" wrapText="1" readingOrder="2"/>
      <protection hidden="1"/>
    </xf>
    <xf numFmtId="0" fontId="11" fillId="8" borderId="45" xfId="0" applyFont="1" applyFill="1" applyBorder="1" applyAlignment="1" applyProtection="1">
      <alignment horizontal="center" vertical="center" wrapText="1" readingOrder="2"/>
      <protection hidden="1"/>
    </xf>
    <xf numFmtId="0" fontId="11" fillId="8" borderId="11" xfId="0" applyFont="1" applyFill="1" applyBorder="1" applyAlignment="1" applyProtection="1">
      <alignment horizontal="center" vertical="center" wrapText="1" readingOrder="2"/>
      <protection hidden="1"/>
    </xf>
    <xf numFmtId="0" fontId="11" fillId="8" borderId="12" xfId="0" applyNumberFormat="1" applyFont="1" applyFill="1" applyBorder="1" applyAlignment="1" applyProtection="1">
      <alignment horizontal="center" vertical="center" wrapText="1" readingOrder="2"/>
      <protection hidden="1"/>
    </xf>
    <xf numFmtId="0" fontId="11" fillId="8" borderId="14" xfId="0" applyNumberFormat="1" applyFont="1" applyFill="1" applyBorder="1" applyAlignment="1" applyProtection="1">
      <alignment horizontal="center" vertical="center" wrapText="1" readingOrder="2"/>
      <protection hidden="1"/>
    </xf>
    <xf numFmtId="0" fontId="18" fillId="19" borderId="7" xfId="0" applyFont="1" applyFill="1" applyBorder="1" applyAlignment="1">
      <alignment horizontal="center" vertical="center"/>
    </xf>
    <xf numFmtId="0" fontId="18" fillId="19" borderId="16" xfId="0" applyFont="1" applyFill="1" applyBorder="1" applyAlignment="1">
      <alignment horizontal="center" vertical="center"/>
    </xf>
    <xf numFmtId="0" fontId="18" fillId="19" borderId="9" xfId="0" applyFont="1" applyFill="1" applyBorder="1" applyAlignment="1">
      <alignment horizontal="center" vertical="center"/>
    </xf>
    <xf numFmtId="1" fontId="12" fillId="10" borderId="15" xfId="1" applyNumberFormat="1" applyFont="1" applyFill="1" applyBorder="1" applyAlignment="1" applyProtection="1">
      <alignment horizontal="center" vertical="center" wrapText="1" readingOrder="2"/>
      <protection hidden="1"/>
    </xf>
    <xf numFmtId="1" fontId="12" fillId="10" borderId="25" xfId="1" applyNumberFormat="1" applyFont="1" applyFill="1" applyBorder="1" applyAlignment="1" applyProtection="1">
      <alignment horizontal="center" vertical="center" wrapText="1" readingOrder="2"/>
      <protection hidden="1"/>
    </xf>
    <xf numFmtId="0" fontId="17" fillId="17" borderId="29" xfId="0" applyFont="1" applyFill="1" applyBorder="1" applyAlignment="1" applyProtection="1">
      <alignment horizontal="center" vertical="center" wrapText="1" readingOrder="2"/>
      <protection hidden="1"/>
    </xf>
    <xf numFmtId="0" fontId="17" fillId="17" borderId="48" xfId="0" applyFont="1" applyFill="1" applyBorder="1" applyAlignment="1" applyProtection="1">
      <alignment horizontal="center" vertical="center" wrapText="1" readingOrder="2"/>
      <protection hidden="1"/>
    </xf>
    <xf numFmtId="0" fontId="17" fillId="18" borderId="47" xfId="0" applyFont="1" applyFill="1" applyBorder="1" applyAlignment="1" applyProtection="1">
      <alignment horizontal="center" vertical="center" wrapText="1" readingOrder="2"/>
      <protection hidden="1"/>
    </xf>
    <xf numFmtId="0" fontId="17" fillId="18" borderId="50" xfId="0" applyFont="1" applyFill="1" applyBorder="1" applyAlignment="1" applyProtection="1">
      <alignment horizontal="center" vertical="center" wrapText="1" readingOrder="2"/>
      <protection hidden="1"/>
    </xf>
    <xf numFmtId="0" fontId="14" fillId="7" borderId="33" xfId="0" applyFont="1" applyFill="1" applyBorder="1" applyAlignment="1" applyProtection="1">
      <alignment horizontal="center" vertical="center" wrapText="1" readingOrder="2"/>
      <protection hidden="1"/>
    </xf>
    <xf numFmtId="0" fontId="14" fillId="7" borderId="42" xfId="0" applyFont="1" applyFill="1" applyBorder="1" applyAlignment="1" applyProtection="1">
      <alignment horizontal="center" vertical="center" wrapText="1" readingOrder="2"/>
      <protection hidden="1"/>
    </xf>
    <xf numFmtId="0" fontId="14" fillId="7" borderId="8" xfId="0" applyFont="1" applyFill="1" applyBorder="1" applyAlignment="1" applyProtection="1">
      <alignment horizontal="center" vertical="center" wrapText="1" readingOrder="2"/>
      <protection hidden="1"/>
    </xf>
    <xf numFmtId="0" fontId="15" fillId="7" borderId="33" xfId="0" applyFont="1" applyFill="1" applyBorder="1" applyAlignment="1">
      <alignment horizontal="center" vertical="center" wrapText="1"/>
    </xf>
    <xf numFmtId="0" fontId="10" fillId="21" borderId="52" xfId="0" applyFont="1" applyFill="1" applyBorder="1" applyAlignment="1">
      <alignment horizontal="center"/>
    </xf>
    <xf numFmtId="0" fontId="10" fillId="21" borderId="53" xfId="0" applyFont="1" applyFill="1" applyBorder="1" applyAlignment="1">
      <alignment horizontal="center"/>
    </xf>
    <xf numFmtId="0" fontId="15" fillId="20" borderId="6" xfId="0" applyFont="1" applyFill="1" applyBorder="1" applyAlignment="1">
      <alignment horizontal="center" vertical="center" wrapText="1"/>
    </xf>
    <xf numFmtId="0" fontId="15" fillId="20" borderId="5" xfId="0" applyFont="1" applyFill="1" applyBorder="1" applyAlignment="1">
      <alignment horizontal="center" vertical="center" wrapText="1"/>
    </xf>
    <xf numFmtId="0" fontId="15" fillId="20" borderId="6" xfId="0" applyFont="1" applyFill="1" applyBorder="1" applyAlignment="1" applyProtection="1">
      <alignment horizontal="center" vertical="center" wrapText="1" readingOrder="2"/>
      <protection hidden="1"/>
    </xf>
    <xf numFmtId="0" fontId="15" fillId="20" borderId="5" xfId="0" applyFont="1" applyFill="1" applyBorder="1" applyAlignment="1" applyProtection="1">
      <alignment horizontal="center" vertical="center" wrapText="1" readingOrder="2"/>
      <protection hidden="1"/>
    </xf>
    <xf numFmtId="0" fontId="15" fillId="20" borderId="43" xfId="0" applyFont="1" applyFill="1" applyBorder="1" applyAlignment="1">
      <alignment horizontal="center" vertical="center" wrapText="1"/>
    </xf>
    <xf numFmtId="0" fontId="15" fillId="20" borderId="39" xfId="0" applyFont="1" applyFill="1" applyBorder="1" applyAlignment="1">
      <alignment horizontal="center" vertical="center" wrapText="1"/>
    </xf>
    <xf numFmtId="0" fontId="22" fillId="20" borderId="43" xfId="0" applyFont="1" applyFill="1" applyBorder="1" applyAlignment="1" applyProtection="1">
      <alignment horizontal="center" vertical="center" wrapText="1" readingOrder="2"/>
      <protection hidden="1"/>
    </xf>
    <xf numFmtId="0" fontId="22" fillId="20" borderId="39" xfId="0" applyFont="1" applyFill="1" applyBorder="1" applyAlignment="1" applyProtection="1">
      <alignment horizontal="center" vertical="center" wrapText="1" readingOrder="2"/>
      <protection hidden="1"/>
    </xf>
    <xf numFmtId="0" fontId="15" fillId="7" borderId="13" xfId="0" applyFont="1" applyFill="1" applyBorder="1" applyAlignment="1">
      <alignment horizontal="center" vertical="center" wrapText="1"/>
    </xf>
    <xf numFmtId="0" fontId="15" fillId="23" borderId="27" xfId="0" applyFont="1" applyFill="1" applyBorder="1" applyAlignment="1">
      <alignment horizontal="center"/>
    </xf>
    <xf numFmtId="0" fontId="15" fillId="23" borderId="25" xfId="0" applyFont="1" applyFill="1" applyBorder="1" applyAlignment="1">
      <alignment horizontal="center"/>
    </xf>
    <xf numFmtId="0" fontId="10" fillId="21" borderId="52" xfId="0" applyFont="1" applyFill="1" applyBorder="1" applyAlignment="1">
      <alignment horizontal="center" vertical="center" wrapText="1"/>
    </xf>
    <xf numFmtId="0" fontId="10" fillId="21" borderId="53" xfId="0" applyFont="1" applyFill="1" applyBorder="1" applyAlignment="1">
      <alignment horizontal="center" vertical="center" wrapText="1"/>
    </xf>
    <xf numFmtId="0" fontId="15" fillId="20" borderId="22" xfId="0" applyFont="1" applyFill="1" applyBorder="1" applyAlignment="1">
      <alignment horizontal="center" vertical="center" wrapText="1"/>
    </xf>
    <xf numFmtId="0" fontId="15" fillId="20" borderId="37" xfId="0" applyFont="1" applyFill="1" applyBorder="1" applyAlignment="1">
      <alignment horizontal="center" vertical="center" wrapText="1"/>
    </xf>
    <xf numFmtId="0" fontId="1" fillId="4" borderId="12" xfId="0" applyFont="1" applyFill="1" applyBorder="1" applyAlignment="1" applyProtection="1">
      <alignment horizontal="center" vertical="center" wrapText="1" readingOrder="2"/>
      <protection hidden="1"/>
    </xf>
    <xf numFmtId="0" fontId="10" fillId="4" borderId="3" xfId="0" applyFont="1" applyFill="1" applyBorder="1" applyAlignment="1">
      <alignment horizontal="justify" vertical="center" readingOrder="2"/>
    </xf>
    <xf numFmtId="0" fontId="10" fillId="4" borderId="1" xfId="0" applyFont="1" applyFill="1" applyBorder="1" applyAlignment="1">
      <alignment horizontal="justify" vertical="center" readingOrder="2"/>
    </xf>
    <xf numFmtId="0" fontId="10" fillId="4" borderId="57" xfId="0" applyFont="1" applyFill="1" applyBorder="1" applyAlignment="1">
      <alignment horizontal="justify" vertical="center" readingOrder="2"/>
    </xf>
    <xf numFmtId="0" fontId="4" fillId="5" borderId="13" xfId="0" applyFont="1" applyFill="1" applyBorder="1" applyAlignment="1" applyProtection="1">
      <alignment horizontal="center" vertical="center" wrapText="1"/>
      <protection locked="0"/>
    </xf>
    <xf numFmtId="0" fontId="8" fillId="5" borderId="33" xfId="2" applyFill="1" applyBorder="1" applyAlignment="1" applyProtection="1">
      <alignment horizontal="center" vertical="center" wrapText="1"/>
      <protection locked="0"/>
    </xf>
    <xf numFmtId="0" fontId="1" fillId="4" borderId="35" xfId="0" applyFont="1" applyFill="1" applyBorder="1" applyAlignment="1" applyProtection="1">
      <alignment horizontal="center" vertical="center" wrapText="1" readingOrder="2"/>
      <protection hidden="1"/>
    </xf>
    <xf numFmtId="0" fontId="3" fillId="16" borderId="57" xfId="0" applyFont="1" applyFill="1" applyBorder="1" applyAlignment="1" applyProtection="1">
      <alignment horizontal="center" vertical="center" wrapText="1"/>
      <protection hidden="1"/>
    </xf>
    <xf numFmtId="0" fontId="1" fillId="4" borderId="12" xfId="0" applyFont="1" applyFill="1" applyBorder="1" applyAlignment="1" applyProtection="1">
      <alignment horizontal="center" vertical="center" wrapText="1"/>
      <protection locked="0"/>
    </xf>
    <xf numFmtId="0" fontId="10" fillId="6" borderId="57" xfId="0" applyFont="1" applyFill="1" applyBorder="1" applyAlignment="1">
      <alignment horizontal="justify" vertical="center" readingOrder="2"/>
    </xf>
    <xf numFmtId="0" fontId="20" fillId="6" borderId="57" xfId="0" applyFont="1" applyFill="1" applyBorder="1" applyAlignment="1">
      <alignment horizontal="justify" vertical="center" readingOrder="2"/>
    </xf>
    <xf numFmtId="0" fontId="3" fillId="6" borderId="0" xfId="0" applyFont="1" applyFill="1" applyBorder="1" applyAlignment="1" applyProtection="1">
      <alignment horizontal="center" vertical="center" wrapText="1"/>
      <protection hidden="1"/>
    </xf>
    <xf numFmtId="0" fontId="21" fillId="6" borderId="58" xfId="0" applyFont="1" applyFill="1" applyBorder="1" applyAlignment="1" applyProtection="1">
      <alignment horizontal="center" vertical="center" wrapText="1"/>
      <protection hidden="1"/>
    </xf>
    <xf numFmtId="0" fontId="3" fillId="6" borderId="59" xfId="0" applyFont="1" applyFill="1" applyBorder="1" applyAlignment="1" applyProtection="1">
      <alignment horizontal="center" vertical="center" wrapText="1"/>
      <protection hidden="1"/>
    </xf>
    <xf numFmtId="0" fontId="3" fillId="6" borderId="60" xfId="0" applyFont="1" applyFill="1" applyBorder="1" applyAlignment="1" applyProtection="1">
      <alignment horizontal="center" vertical="center" wrapText="1"/>
      <protection hidden="1"/>
    </xf>
    <xf numFmtId="0" fontId="3" fillId="6" borderId="58" xfId="0" applyFont="1" applyFill="1" applyBorder="1" applyAlignment="1" applyProtection="1">
      <alignment horizontal="center" vertical="center" wrapText="1"/>
      <protection hidden="1"/>
    </xf>
    <xf numFmtId="0" fontId="3" fillId="6" borderId="40" xfId="0" applyFont="1" applyFill="1" applyBorder="1" applyAlignment="1" applyProtection="1">
      <alignment horizontal="center" vertical="center" wrapText="1"/>
      <protection hidden="1"/>
    </xf>
    <xf numFmtId="0" fontId="3" fillId="6" borderId="61" xfId="0" applyFont="1" applyFill="1" applyBorder="1" applyAlignment="1" applyProtection="1">
      <alignment horizontal="center" vertical="center" wrapText="1"/>
      <protection hidden="1"/>
    </xf>
    <xf numFmtId="0" fontId="10" fillId="6" borderId="57" xfId="0" applyFont="1" applyFill="1" applyBorder="1" applyAlignment="1">
      <alignment wrapText="1"/>
    </xf>
    <xf numFmtId="0" fontId="1" fillId="4" borderId="35" xfId="0" applyFont="1" applyFill="1" applyBorder="1" applyAlignment="1" applyProtection="1">
      <alignment horizontal="center" vertical="center" wrapText="1"/>
      <protection locked="0"/>
    </xf>
    <xf numFmtId="0" fontId="3" fillId="24" borderId="32" xfId="0" applyFont="1" applyFill="1" applyBorder="1" applyAlignment="1" applyProtection="1">
      <alignment horizontal="center" vertical="center" wrapText="1"/>
      <protection hidden="1"/>
    </xf>
    <xf numFmtId="0" fontId="21" fillId="24" borderId="6" xfId="0" applyFont="1" applyFill="1" applyBorder="1" applyAlignment="1" applyProtection="1">
      <alignment horizontal="center" vertical="center" wrapText="1"/>
      <protection hidden="1"/>
    </xf>
    <xf numFmtId="0" fontId="21" fillId="24" borderId="22" xfId="0" applyFont="1" applyFill="1" applyBorder="1" applyAlignment="1" applyProtection="1">
      <alignment horizontal="center" vertical="center" wrapText="1"/>
      <protection hidden="1"/>
    </xf>
    <xf numFmtId="0" fontId="21" fillId="24" borderId="5" xfId="0" applyFont="1" applyFill="1" applyBorder="1" applyAlignment="1" applyProtection="1">
      <alignment horizontal="center" vertical="center" wrapText="1"/>
      <protection hidden="1"/>
    </xf>
    <xf numFmtId="0" fontId="10" fillId="24" borderId="57" xfId="0" applyFont="1" applyFill="1" applyBorder="1" applyAlignment="1">
      <alignment horizontal="justify" vertical="center" readingOrder="2"/>
    </xf>
    <xf numFmtId="0" fontId="3" fillId="24" borderId="56" xfId="0" applyFont="1" applyFill="1" applyBorder="1" applyAlignment="1" applyProtection="1">
      <alignment horizontal="center" vertical="center" wrapText="1"/>
      <protection hidden="1"/>
    </xf>
    <xf numFmtId="0" fontId="3" fillId="24" borderId="47" xfId="0" applyFont="1" applyFill="1" applyBorder="1" applyAlignment="1" applyProtection="1">
      <alignment horizontal="center" vertical="center" wrapText="1"/>
      <protection hidden="1"/>
    </xf>
    <xf numFmtId="0" fontId="10" fillId="7" borderId="57" xfId="0" applyFont="1" applyFill="1" applyBorder="1" applyAlignment="1">
      <alignment horizontal="justify" vertical="center" readingOrder="2"/>
    </xf>
    <xf numFmtId="0" fontId="3" fillId="7" borderId="0" xfId="0" applyFont="1" applyFill="1" applyBorder="1" applyAlignment="1" applyProtection="1">
      <alignment horizontal="center" vertical="center" wrapText="1"/>
      <protection hidden="1"/>
    </xf>
    <xf numFmtId="0" fontId="21" fillId="7" borderId="6" xfId="0" applyFont="1" applyFill="1" applyBorder="1" applyAlignment="1" applyProtection="1">
      <alignment horizontal="center" vertical="center" wrapText="1"/>
      <protection hidden="1"/>
    </xf>
    <xf numFmtId="0" fontId="21" fillId="7" borderId="22" xfId="0" applyFont="1" applyFill="1" applyBorder="1" applyAlignment="1" applyProtection="1">
      <alignment horizontal="center" vertical="center" wrapText="1"/>
      <protection hidden="1"/>
    </xf>
    <xf numFmtId="0" fontId="21" fillId="7" borderId="5" xfId="0" applyFont="1" applyFill="1" applyBorder="1" applyAlignment="1" applyProtection="1">
      <alignment horizontal="center" vertical="center" wrapText="1"/>
      <protection hidden="1"/>
    </xf>
    <xf numFmtId="0" fontId="3" fillId="7" borderId="23" xfId="0" applyFont="1" applyFill="1" applyBorder="1" applyAlignment="1" applyProtection="1">
      <alignment horizontal="center" vertical="center" wrapText="1"/>
      <protection hidden="1"/>
    </xf>
    <xf numFmtId="0" fontId="3" fillId="16" borderId="57" xfId="0" applyFont="1" applyFill="1" applyBorder="1" applyAlignment="1" applyProtection="1">
      <alignment vertical="center" wrapText="1"/>
      <protection hidden="1"/>
    </xf>
    <xf numFmtId="0" fontId="15" fillId="7" borderId="0" xfId="0" applyFont="1" applyFill="1" applyAlignment="1">
      <alignment horizontal="right" vertical="center" wrapText="1" readingOrder="2"/>
    </xf>
    <xf numFmtId="9" fontId="14" fillId="7" borderId="13" xfId="0" applyNumberFormat="1" applyFont="1" applyFill="1" applyBorder="1" applyAlignment="1" applyProtection="1">
      <alignment horizontal="center" vertical="center" wrapText="1" readingOrder="2"/>
      <protection hidden="1"/>
    </xf>
    <xf numFmtId="0" fontId="14" fillId="7" borderId="34" xfId="0" applyFont="1" applyFill="1" applyBorder="1" applyAlignment="1" applyProtection="1">
      <alignment horizontal="center" vertical="center" readingOrder="2"/>
      <protection hidden="1"/>
    </xf>
    <xf numFmtId="9" fontId="14" fillId="7" borderId="12" xfId="0" applyNumberFormat="1" applyFont="1" applyFill="1" applyBorder="1" applyAlignment="1" applyProtection="1">
      <alignment horizontal="center" vertical="center" wrapText="1" readingOrder="2"/>
      <protection hidden="1"/>
    </xf>
    <xf numFmtId="0" fontId="15" fillId="7" borderId="57" xfId="0" applyFont="1" applyFill="1" applyBorder="1" applyAlignment="1">
      <alignment horizontal="right" vertical="center" wrapText="1" readingOrder="2"/>
    </xf>
    <xf numFmtId="0" fontId="14" fillId="7" borderId="56" xfId="0" applyFont="1" applyFill="1" applyBorder="1" applyAlignment="1" applyProtection="1">
      <alignment horizontal="center" vertical="center" readingOrder="2"/>
      <protection hidden="1"/>
    </xf>
    <xf numFmtId="0" fontId="14" fillId="7" borderId="34" xfId="0" applyFont="1" applyFill="1" applyBorder="1" applyAlignment="1" applyProtection="1">
      <alignment horizontal="center" vertical="center" wrapText="1" readingOrder="2"/>
      <protection hidden="1"/>
    </xf>
    <xf numFmtId="0" fontId="15" fillId="7" borderId="57" xfId="0" applyFont="1" applyFill="1" applyBorder="1" applyAlignment="1">
      <alignment horizontal="center" vertical="center" wrapText="1" readingOrder="2"/>
    </xf>
    <xf numFmtId="9" fontId="14" fillId="7" borderId="35" xfId="0" applyNumberFormat="1" applyFont="1" applyFill="1" applyBorder="1" applyAlignment="1" applyProtection="1">
      <alignment horizontal="center" vertical="center" wrapText="1" readingOrder="2"/>
      <protection hidden="1"/>
    </xf>
    <xf numFmtId="0" fontId="14" fillId="8" borderId="33" xfId="0" applyFont="1" applyFill="1" applyBorder="1" applyAlignment="1" applyProtection="1">
      <alignment horizontal="center" vertical="center" wrapText="1" readingOrder="2"/>
      <protection hidden="1"/>
    </xf>
    <xf numFmtId="0" fontId="14" fillId="7" borderId="57" xfId="0" applyFont="1" applyFill="1" applyBorder="1" applyAlignment="1" applyProtection="1">
      <alignment horizontal="center" vertical="center" wrapText="1" readingOrder="2"/>
      <protection hidden="1"/>
    </xf>
    <xf numFmtId="9" fontId="14" fillId="2" borderId="13" xfId="1" applyFont="1" applyFill="1" applyBorder="1" applyAlignment="1" applyProtection="1">
      <alignment horizontal="center" vertical="center" wrapText="1" readingOrder="2"/>
      <protection hidden="1"/>
    </xf>
    <xf numFmtId="0" fontId="26" fillId="0" borderId="0" xfId="0" applyFont="1"/>
    <xf numFmtId="0" fontId="27" fillId="12" borderId="62" xfId="0" applyFont="1" applyFill="1" applyBorder="1" applyAlignment="1">
      <alignment horizontal="center" vertical="center" wrapText="1"/>
    </xf>
    <xf numFmtId="0" fontId="27" fillId="12" borderId="55" xfId="0" applyFont="1" applyFill="1" applyBorder="1" applyAlignment="1">
      <alignment horizontal="center" vertical="center" wrapText="1"/>
    </xf>
    <xf numFmtId="0" fontId="27" fillId="12" borderId="49" xfId="0" applyFont="1" applyFill="1" applyBorder="1" applyAlignment="1">
      <alignment horizontal="center" vertical="center" wrapText="1"/>
    </xf>
    <xf numFmtId="0" fontId="27" fillId="12" borderId="18" xfId="0" applyFont="1" applyFill="1" applyBorder="1" applyAlignment="1">
      <alignment horizontal="center" vertical="center" wrapText="1"/>
    </xf>
    <xf numFmtId="0" fontId="27" fillId="12" borderId="10" xfId="0" applyFont="1" applyFill="1" applyBorder="1" applyAlignment="1">
      <alignment horizontal="center" vertical="center" wrapText="1"/>
    </xf>
    <xf numFmtId="0" fontId="27" fillId="12" borderId="34" xfId="0" applyFont="1" applyFill="1" applyBorder="1" applyAlignment="1">
      <alignment horizontal="center" vertical="center" wrapText="1"/>
    </xf>
    <xf numFmtId="0" fontId="27" fillId="12" borderId="14" xfId="0" applyFont="1" applyFill="1" applyBorder="1" applyAlignment="1">
      <alignment horizontal="center" vertical="center" wrapText="1"/>
    </xf>
    <xf numFmtId="0" fontId="27" fillId="12" borderId="12" xfId="0" applyFont="1" applyFill="1" applyBorder="1" applyAlignment="1">
      <alignment horizontal="center" vertical="center" wrapText="1"/>
    </xf>
    <xf numFmtId="0" fontId="28" fillId="5" borderId="13" xfId="0" applyFont="1" applyFill="1" applyBorder="1" applyAlignment="1">
      <alignment horizontal="center" vertical="center" wrapText="1"/>
    </xf>
    <xf numFmtId="0" fontId="28" fillId="5" borderId="34" xfId="0" applyFont="1" applyFill="1" applyBorder="1" applyAlignment="1">
      <alignment horizontal="center" vertical="center" wrapText="1"/>
    </xf>
    <xf numFmtId="166" fontId="28" fillId="5" borderId="10" xfId="1" applyNumberFormat="1" applyFont="1" applyFill="1" applyBorder="1" applyAlignment="1" applyProtection="1">
      <alignment horizontal="center" vertical="center" wrapText="1"/>
    </xf>
    <xf numFmtId="166" fontId="28" fillId="5" borderId="14" xfId="1" applyNumberFormat="1" applyFont="1" applyFill="1" applyBorder="1" applyAlignment="1" applyProtection="1">
      <alignment horizontal="center" vertical="center" wrapText="1"/>
    </xf>
    <xf numFmtId="166" fontId="28" fillId="5" borderId="12" xfId="1" applyNumberFormat="1" applyFont="1" applyFill="1" applyBorder="1" applyAlignment="1" applyProtection="1">
      <alignment horizontal="center" vertical="center" wrapText="1"/>
    </xf>
    <xf numFmtId="0" fontId="28" fillId="5" borderId="24" xfId="0" applyFont="1" applyFill="1" applyBorder="1" applyAlignment="1">
      <alignment horizontal="center" vertical="center" wrapText="1"/>
    </xf>
    <xf numFmtId="166" fontId="28" fillId="5" borderId="63" xfId="1" applyNumberFormat="1" applyFont="1" applyFill="1" applyBorder="1" applyAlignment="1" applyProtection="1">
      <alignment horizontal="center" vertical="center" wrapText="1"/>
    </xf>
    <xf numFmtId="0" fontId="28" fillId="5" borderId="33" xfId="0" applyFont="1" applyFill="1" applyBorder="1" applyAlignment="1">
      <alignment horizontal="center" vertical="center" wrapText="1"/>
    </xf>
    <xf numFmtId="166" fontId="28" fillId="5" borderId="31" xfId="1" applyNumberFormat="1" applyFont="1" applyFill="1" applyBorder="1" applyAlignment="1" applyProtection="1">
      <alignment horizontal="center" vertical="center" wrapText="1"/>
    </xf>
    <xf numFmtId="166" fontId="28" fillId="5" borderId="51" xfId="1" applyNumberFormat="1" applyFont="1" applyFill="1" applyBorder="1" applyAlignment="1" applyProtection="1">
      <alignment horizontal="center" vertical="center" wrapText="1"/>
    </xf>
    <xf numFmtId="0" fontId="27" fillId="25" borderId="6" xfId="0" applyFont="1" applyFill="1" applyBorder="1" applyAlignment="1">
      <alignment horizontal="center" vertical="center" wrapText="1"/>
    </xf>
    <xf numFmtId="0" fontId="27" fillId="25" borderId="5" xfId="0" applyFont="1" applyFill="1" applyBorder="1" applyAlignment="1">
      <alignment horizontal="center" vertical="center" wrapText="1"/>
    </xf>
    <xf numFmtId="2" fontId="28" fillId="25" borderId="36" xfId="1" applyNumberFormat="1" applyFont="1" applyFill="1" applyBorder="1" applyAlignment="1" applyProtection="1">
      <alignment horizontal="center" vertical="center" wrapText="1"/>
    </xf>
    <xf numFmtId="2" fontId="28" fillId="25" borderId="5" xfId="1" applyNumberFormat="1" applyFont="1" applyFill="1" applyBorder="1" applyAlignment="1" applyProtection="1">
      <alignment horizontal="center" vertical="center" wrapText="1"/>
    </xf>
    <xf numFmtId="0" fontId="26" fillId="0" borderId="0" xfId="0" applyFont="1" applyAlignment="1">
      <alignment horizontal="center" vertical="center"/>
    </xf>
    <xf numFmtId="0" fontId="28" fillId="5" borderId="32" xfId="0" applyFont="1" applyFill="1" applyBorder="1" applyAlignment="1">
      <alignment horizontal="center" vertical="center" wrapText="1"/>
    </xf>
    <xf numFmtId="2" fontId="28" fillId="25" borderId="64" xfId="1" applyNumberFormat="1" applyFont="1" applyFill="1" applyBorder="1" applyAlignment="1" applyProtection="1">
      <alignment horizontal="center" vertical="center" wrapText="1"/>
    </xf>
    <xf numFmtId="166" fontId="28" fillId="25" borderId="65" xfId="1" applyNumberFormat="1" applyFont="1" applyFill="1" applyBorder="1" applyAlignment="1" applyProtection="1">
      <alignment horizontal="center" vertical="center" wrapText="1"/>
    </xf>
    <xf numFmtId="0" fontId="27" fillId="12" borderId="11" xfId="0" applyFont="1" applyFill="1" applyBorder="1" applyAlignment="1">
      <alignment horizontal="center" vertical="center" wrapText="1"/>
    </xf>
    <xf numFmtId="166" fontId="28" fillId="5" borderId="66" xfId="1" applyNumberFormat="1" applyFont="1" applyFill="1" applyBorder="1" applyAlignment="1" applyProtection="1">
      <alignment horizontal="center" vertical="center" wrapText="1"/>
    </xf>
    <xf numFmtId="0" fontId="27" fillId="12" borderId="37" xfId="0" applyFont="1" applyFill="1" applyBorder="1" applyAlignment="1">
      <alignment horizontal="center" vertical="center" wrapText="1"/>
    </xf>
    <xf numFmtId="0" fontId="27" fillId="12" borderId="39" xfId="0" applyFont="1" applyFill="1" applyBorder="1" applyAlignment="1">
      <alignment horizontal="center" vertical="center" wrapText="1"/>
    </xf>
    <xf numFmtId="0" fontId="27" fillId="12" borderId="62" xfId="0" applyFont="1" applyFill="1" applyBorder="1" applyAlignment="1">
      <alignment horizontal="center" vertical="center" wrapText="1"/>
    </xf>
    <xf numFmtId="0" fontId="27" fillId="12" borderId="11" xfId="0" applyFont="1" applyFill="1" applyBorder="1" applyAlignment="1">
      <alignment horizontal="center" vertical="center" wrapText="1"/>
    </xf>
    <xf numFmtId="0" fontId="16" fillId="12" borderId="17" xfId="0" applyFont="1" applyFill="1" applyBorder="1" applyAlignment="1">
      <alignment horizontal="center"/>
    </xf>
    <xf numFmtId="0" fontId="16" fillId="12" borderId="18" xfId="0" applyFont="1" applyFill="1" applyBorder="1" applyAlignment="1">
      <alignment horizontal="center"/>
    </xf>
    <xf numFmtId="0" fontId="16" fillId="12" borderId="13" xfId="0" applyFont="1" applyFill="1" applyBorder="1" applyAlignment="1">
      <alignment horizontal="center" vertical="center" wrapText="1"/>
    </xf>
    <xf numFmtId="0" fontId="16" fillId="12" borderId="21" xfId="0" applyFont="1" applyFill="1" applyBorder="1" applyAlignment="1">
      <alignment horizontal="center"/>
    </xf>
    <xf numFmtId="0" fontId="16" fillId="12" borderId="41" xfId="0" applyFont="1" applyFill="1" applyBorder="1"/>
    <xf numFmtId="0" fontId="4" fillId="12" borderId="35" xfId="0" applyFont="1" applyFill="1" applyBorder="1" applyAlignment="1">
      <alignment horizontal="center" vertical="center" wrapText="1"/>
    </xf>
    <xf numFmtId="9" fontId="0" fillId="13" borderId="10" xfId="0" applyNumberFormat="1" applyFill="1" applyBorder="1" applyAlignment="1">
      <alignment horizontal="center" vertical="center"/>
    </xf>
    <xf numFmtId="0" fontId="29" fillId="13" borderId="14" xfId="0" applyFont="1" applyFill="1" applyBorder="1" applyAlignment="1">
      <alignment vertical="center"/>
    </xf>
    <xf numFmtId="2" fontId="29" fillId="13" borderId="12" xfId="0" applyNumberFormat="1" applyFont="1" applyFill="1" applyBorder="1" applyAlignment="1">
      <alignment horizontal="center" vertical="center"/>
    </xf>
    <xf numFmtId="9" fontId="30" fillId="11" borderId="10" xfId="0" applyNumberFormat="1" applyFont="1" applyFill="1" applyBorder="1" applyAlignment="1">
      <alignment horizontal="center" vertical="center"/>
    </xf>
    <xf numFmtId="0" fontId="30" fillId="11" borderId="14" xfId="0" applyFont="1" applyFill="1" applyBorder="1" applyAlignment="1">
      <alignment vertical="center"/>
    </xf>
    <xf numFmtId="2" fontId="30" fillId="11" borderId="12" xfId="0" applyNumberFormat="1" applyFont="1" applyFill="1" applyBorder="1" applyAlignment="1">
      <alignment horizontal="center" vertical="center"/>
    </xf>
  </cellXfs>
  <cellStyles count="3">
    <cellStyle name="Normal" xfId="0" builtinId="0"/>
    <cellStyle name="Percent" xfId="1" builtinId="5"/>
    <cellStyle name="היפר-קישור" xfId="2" builtinId="8"/>
  </cellStyles>
  <dxfs count="58">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rgb="FFFF0000"/>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
      <fill>
        <patternFill>
          <bgColor theme="7" tint="0.79998168889431442"/>
        </patternFill>
      </fill>
    </dxf>
    <dxf>
      <fill>
        <patternFill>
          <bgColor rgb="FFFFCCCC"/>
        </patternFill>
      </fill>
    </dxf>
    <dxf>
      <fill>
        <patternFill>
          <bgColor theme="9" tint="0.79998168889431442"/>
        </patternFill>
      </fill>
    </dxf>
    <dxf>
      <fill>
        <patternFill>
          <bgColor theme="9" tint="0.79998168889431442"/>
        </patternFill>
      </fill>
    </dxf>
    <dxf>
      <fill>
        <patternFill>
          <bgColor theme="6" tint="0.59996337778862885"/>
        </patternFill>
      </fill>
    </dxf>
    <dxf>
      <fill>
        <patternFill>
          <bgColor theme="5" tint="0.59996337778862885"/>
        </patternFill>
      </fill>
    </dxf>
    <dxf>
      <fill>
        <patternFill>
          <bgColor rgb="FFFFFF99"/>
        </patternFill>
      </fill>
    </dxf>
    <dxf>
      <fill>
        <patternFill>
          <bgColor theme="6" tint="0.59996337778862885"/>
        </patternFill>
      </fill>
    </dxf>
  </dxfs>
  <tableStyles count="0" defaultTableStyle="TableStyleMedium2" defaultPivotStyle="PivotStyleLight16"/>
  <colors>
    <mruColors>
      <color rgb="FFACE3F0"/>
      <color rgb="FF727E70"/>
      <color rgb="FF879385"/>
      <color rgb="FF47438D"/>
      <color rgb="FF36899A"/>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ערכת נושא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1:H29"/>
  <sheetViews>
    <sheetView showGridLines="0" rightToLeft="1" tabSelected="1" view="pageBreakPreview" topLeftCell="A33" zoomScale="80" zoomScaleNormal="100" zoomScaleSheetLayoutView="80" workbookViewId="0">
      <selection activeCell="G44" sqref="G44"/>
    </sheetView>
  </sheetViews>
  <sheetFormatPr defaultColWidth="9" defaultRowHeight="15" x14ac:dyDescent="0.25"/>
  <cols>
    <col min="1" max="1" width="1.75" style="2" customWidth="1"/>
    <col min="2" max="2" width="17.125" style="2" customWidth="1"/>
    <col min="3" max="6" width="10" style="2" customWidth="1"/>
    <col min="7" max="7" width="83.875" style="2" customWidth="1"/>
    <col min="8" max="8" width="23.625" style="2" bestFit="1" customWidth="1"/>
    <col min="9" max="9" width="2.375" style="2" customWidth="1"/>
    <col min="10" max="16384" width="9" style="2"/>
  </cols>
  <sheetData>
    <row r="1" spans="2:8" ht="6" customHeight="1" thickBot="1" x14ac:dyDescent="0.3"/>
    <row r="2" spans="2:8" s="3" customFormat="1" ht="18.75" customHeight="1" x14ac:dyDescent="0.25">
      <c r="B2" s="49" t="s">
        <v>20</v>
      </c>
      <c r="C2" s="54" t="s">
        <v>14</v>
      </c>
      <c r="D2" s="55"/>
      <c r="E2" s="55"/>
      <c r="F2" s="56"/>
      <c r="G2" s="52" t="s">
        <v>1</v>
      </c>
      <c r="H2" s="48"/>
    </row>
    <row r="3" spans="2:8" ht="15.75" customHeight="1" x14ac:dyDescent="0.25">
      <c r="B3" s="50"/>
      <c r="C3" s="57"/>
      <c r="D3" s="58"/>
      <c r="E3" s="58"/>
      <c r="F3" s="59"/>
      <c r="G3" s="53"/>
      <c r="H3" s="48"/>
    </row>
    <row r="4" spans="2:8" ht="36" customHeight="1" x14ac:dyDescent="0.25">
      <c r="B4" s="50"/>
      <c r="C4" s="57"/>
      <c r="D4" s="58"/>
      <c r="E4" s="58"/>
      <c r="F4" s="59"/>
      <c r="G4" s="9" t="s">
        <v>15</v>
      </c>
      <c r="H4" s="23"/>
    </row>
    <row r="5" spans="2:8" ht="15.75" customHeight="1" x14ac:dyDescent="0.25">
      <c r="B5" s="50" t="s">
        <v>20</v>
      </c>
      <c r="C5" s="57"/>
      <c r="D5" s="58"/>
      <c r="E5" s="58"/>
      <c r="F5" s="59"/>
      <c r="G5" s="6" t="s">
        <v>16</v>
      </c>
      <c r="H5" s="23"/>
    </row>
    <row r="6" spans="2:8" ht="15" customHeight="1" x14ac:dyDescent="0.25">
      <c r="B6" s="50"/>
      <c r="C6" s="57"/>
      <c r="D6" s="58"/>
      <c r="E6" s="58"/>
      <c r="F6" s="59"/>
      <c r="G6" s="6" t="s">
        <v>8</v>
      </c>
      <c r="H6" s="109"/>
    </row>
    <row r="7" spans="2:8" ht="32.25" customHeight="1" x14ac:dyDescent="0.25">
      <c r="B7" s="50"/>
      <c r="C7" s="57"/>
      <c r="D7" s="58"/>
      <c r="E7" s="58"/>
      <c r="F7" s="59"/>
      <c r="G7" s="7" t="s">
        <v>9</v>
      </c>
      <c r="H7" s="109"/>
    </row>
    <row r="8" spans="2:8" ht="31.15" customHeight="1" thickBot="1" x14ac:dyDescent="0.3">
      <c r="B8" s="51"/>
      <c r="C8" s="57"/>
      <c r="D8" s="58"/>
      <c r="E8" s="58"/>
      <c r="F8" s="59"/>
      <c r="G8" s="8" t="s">
        <v>10</v>
      </c>
      <c r="H8" s="110"/>
    </row>
    <row r="9" spans="2:8" s="4" customFormat="1" ht="21" customHeight="1" thickBot="1" x14ac:dyDescent="0.3">
      <c r="B9" s="60" t="s">
        <v>21</v>
      </c>
      <c r="C9" s="62">
        <v>2.2000000000000002</v>
      </c>
      <c r="D9" s="63"/>
      <c r="E9" s="63"/>
      <c r="F9" s="64"/>
      <c r="G9" s="21" t="s">
        <v>11</v>
      </c>
      <c r="H9" s="112"/>
    </row>
    <row r="10" spans="2:8" s="4" customFormat="1" ht="16.5" customHeight="1" thickBot="1" x14ac:dyDescent="0.3">
      <c r="B10" s="61"/>
      <c r="C10" s="45" t="s">
        <v>42</v>
      </c>
      <c r="D10" s="46"/>
      <c r="E10" s="46"/>
      <c r="F10" s="47"/>
      <c r="G10" s="106" t="s">
        <v>43</v>
      </c>
      <c r="H10" s="111"/>
    </row>
    <row r="11" spans="2:8" s="4" customFormat="1" ht="45.6" customHeight="1" thickBot="1" x14ac:dyDescent="0.3">
      <c r="B11" s="61"/>
      <c r="C11" s="45" t="s">
        <v>44</v>
      </c>
      <c r="D11" s="46"/>
      <c r="E11" s="46"/>
      <c r="F11" s="47"/>
      <c r="G11" s="108" t="s">
        <v>45</v>
      </c>
      <c r="H11" s="105"/>
    </row>
    <row r="12" spans="2:8" s="4" customFormat="1" ht="48" customHeight="1" thickBot="1" x14ac:dyDescent="0.3">
      <c r="B12" s="61"/>
      <c r="C12" s="45" t="s">
        <v>46</v>
      </c>
      <c r="D12" s="46"/>
      <c r="E12" s="46"/>
      <c r="F12" s="47"/>
      <c r="G12" s="107" t="s">
        <v>47</v>
      </c>
      <c r="H12" s="105"/>
    </row>
    <row r="13" spans="2:8" s="4" customFormat="1" ht="23.45" customHeight="1" thickBot="1" x14ac:dyDescent="0.3">
      <c r="B13" s="138"/>
      <c r="C13" s="65">
        <v>2.2999999999999998</v>
      </c>
      <c r="D13" s="65"/>
      <c r="E13" s="65"/>
      <c r="F13" s="66"/>
      <c r="G13" s="20" t="s">
        <v>18</v>
      </c>
      <c r="H13" s="24"/>
    </row>
    <row r="14" spans="2:8" s="4" customFormat="1" ht="63.75" thickBot="1" x14ac:dyDescent="0.3">
      <c r="B14" s="116" t="s">
        <v>21</v>
      </c>
      <c r="C14" s="120" t="s">
        <v>51</v>
      </c>
      <c r="D14" s="118"/>
      <c r="E14" s="118"/>
      <c r="F14" s="119"/>
      <c r="G14" s="114" t="s">
        <v>48</v>
      </c>
      <c r="H14" s="113"/>
    </row>
    <row r="15" spans="2:8" s="4" customFormat="1" ht="63.75" thickBot="1" x14ac:dyDescent="0.3">
      <c r="B15" s="116"/>
      <c r="C15" s="117" t="s">
        <v>52</v>
      </c>
      <c r="D15" s="118"/>
      <c r="E15" s="118"/>
      <c r="F15" s="119"/>
      <c r="G15" s="115" t="s">
        <v>49</v>
      </c>
      <c r="H15" s="113"/>
    </row>
    <row r="16" spans="2:8" s="4" customFormat="1" ht="32.25" thickBot="1" x14ac:dyDescent="0.3">
      <c r="B16" s="121"/>
      <c r="C16" s="117" t="s">
        <v>53</v>
      </c>
      <c r="D16" s="118"/>
      <c r="E16" s="118"/>
      <c r="F16" s="122"/>
      <c r="G16" s="123" t="s">
        <v>50</v>
      </c>
      <c r="H16" s="113"/>
    </row>
    <row r="17" spans="2:8" s="4" customFormat="1" ht="116.25" customHeight="1" thickBot="1" x14ac:dyDescent="0.3">
      <c r="B17" s="125" t="s">
        <v>54</v>
      </c>
      <c r="C17" s="126" t="s">
        <v>57</v>
      </c>
      <c r="D17" s="127"/>
      <c r="E17" s="127"/>
      <c r="F17" s="128"/>
      <c r="G17" s="129" t="s">
        <v>55</v>
      </c>
      <c r="H17" s="124"/>
    </row>
    <row r="18" spans="2:8" s="4" customFormat="1" ht="97.5" customHeight="1" thickBot="1" x14ac:dyDescent="0.3">
      <c r="B18" s="131"/>
      <c r="C18" s="126" t="s">
        <v>58</v>
      </c>
      <c r="D18" s="127"/>
      <c r="E18" s="127"/>
      <c r="F18" s="128"/>
      <c r="G18" s="129" t="s">
        <v>56</v>
      </c>
      <c r="H18" s="124"/>
    </row>
    <row r="19" spans="2:8" s="4" customFormat="1" ht="63.75" thickBot="1" x14ac:dyDescent="0.3">
      <c r="B19" s="131"/>
      <c r="C19" s="126" t="s">
        <v>59</v>
      </c>
      <c r="D19" s="127"/>
      <c r="E19" s="127"/>
      <c r="F19" s="128"/>
      <c r="G19" s="129" t="s">
        <v>60</v>
      </c>
      <c r="H19" s="124"/>
    </row>
    <row r="20" spans="2:8" s="4" customFormat="1" ht="42.75" customHeight="1" thickBot="1" x14ac:dyDescent="0.3">
      <c r="B20" s="130"/>
      <c r="C20" s="126" t="s">
        <v>61</v>
      </c>
      <c r="D20" s="127"/>
      <c r="E20" s="127"/>
      <c r="F20" s="128"/>
      <c r="G20" s="129" t="s">
        <v>62</v>
      </c>
      <c r="H20" s="124"/>
    </row>
    <row r="21" spans="2:8" s="4" customFormat="1" ht="63.75" customHeight="1" thickBot="1" x14ac:dyDescent="0.3">
      <c r="B21" s="137" t="s">
        <v>63</v>
      </c>
      <c r="C21" s="134" t="s">
        <v>64</v>
      </c>
      <c r="D21" s="135"/>
      <c r="E21" s="135"/>
      <c r="F21" s="136"/>
      <c r="G21" s="132" t="s">
        <v>65</v>
      </c>
      <c r="H21" s="124"/>
    </row>
    <row r="22" spans="2:8" s="4" customFormat="1" ht="42.75" customHeight="1" thickBot="1" x14ac:dyDescent="0.3">
      <c r="B22" s="133"/>
      <c r="C22" s="134" t="s">
        <v>66</v>
      </c>
      <c r="D22" s="135"/>
      <c r="E22" s="135"/>
      <c r="F22" s="136"/>
      <c r="G22" s="132" t="s">
        <v>67</v>
      </c>
      <c r="H22" s="124"/>
    </row>
    <row r="23" spans="2:8" s="4" customFormat="1" ht="42.75" customHeight="1" thickBot="1" x14ac:dyDescent="0.3">
      <c r="B23" s="133"/>
      <c r="C23" s="134" t="s">
        <v>68</v>
      </c>
      <c r="D23" s="135"/>
      <c r="E23" s="135"/>
      <c r="F23" s="136"/>
      <c r="G23" s="132" t="s">
        <v>69</v>
      </c>
      <c r="H23" s="124"/>
    </row>
    <row r="24" spans="2:8" ht="14.25" hidden="1" customHeight="1" thickBot="1" x14ac:dyDescent="0.25">
      <c r="C24" s="1">
        <v>7.15</v>
      </c>
      <c r="D24" s="16"/>
      <c r="E24" s="16"/>
      <c r="F24" s="16"/>
      <c r="G24" s="22" t="s">
        <v>12</v>
      </c>
      <c r="H24" s="25"/>
    </row>
    <row r="25" spans="2:8" ht="14.25" hidden="1" customHeight="1" x14ac:dyDescent="0.25">
      <c r="C25" s="1">
        <v>7.16</v>
      </c>
      <c r="D25" s="16"/>
      <c r="E25" s="16"/>
      <c r="F25" s="16"/>
      <c r="G25" s="22" t="s">
        <v>2</v>
      </c>
      <c r="H25" s="25"/>
    </row>
    <row r="26" spans="2:8" ht="14.25" hidden="1" customHeight="1" thickBot="1" x14ac:dyDescent="0.25">
      <c r="C26" s="1">
        <v>7.17</v>
      </c>
      <c r="D26" s="16"/>
      <c r="E26" s="16"/>
      <c r="F26" s="16"/>
      <c r="G26" s="22" t="s">
        <v>13</v>
      </c>
      <c r="H26" s="25"/>
    </row>
    <row r="27" spans="2:8" ht="14.25" hidden="1" customHeight="1" thickBot="1" x14ac:dyDescent="0.25">
      <c r="C27" s="1">
        <v>7.18</v>
      </c>
      <c r="D27" s="16"/>
      <c r="E27" s="16"/>
      <c r="F27" s="16"/>
      <c r="G27" s="22" t="s">
        <v>17</v>
      </c>
      <c r="H27" s="25"/>
    </row>
    <row r="28" spans="2:8" ht="15.75" hidden="1" customHeight="1" thickBot="1" x14ac:dyDescent="0.25">
      <c r="H28" s="25"/>
    </row>
    <row r="29" spans="2:8" s="5" customFormat="1" ht="19.899999999999999" customHeight="1" thickBot="1" x14ac:dyDescent="0.3">
      <c r="B29" s="2"/>
      <c r="C29" s="67" t="s">
        <v>0</v>
      </c>
      <c r="D29" s="68"/>
      <c r="E29" s="68"/>
      <c r="F29" s="68"/>
      <c r="G29" s="69"/>
      <c r="H29" s="26"/>
    </row>
  </sheetData>
  <mergeCells count="24">
    <mergeCell ref="C29:G29"/>
    <mergeCell ref="C15:F15"/>
    <mergeCell ref="B14:B16"/>
    <mergeCell ref="B17:B20"/>
    <mergeCell ref="B21:B23"/>
    <mergeCell ref="H2:H3"/>
    <mergeCell ref="B2:B8"/>
    <mergeCell ref="G2:G3"/>
    <mergeCell ref="C2:F8"/>
    <mergeCell ref="C10:F10"/>
    <mergeCell ref="B9:B12"/>
    <mergeCell ref="C9:F9"/>
    <mergeCell ref="C11:F11"/>
    <mergeCell ref="C12:F12"/>
    <mergeCell ref="C16:F16"/>
    <mergeCell ref="C21:F21"/>
    <mergeCell ref="C13:F13"/>
    <mergeCell ref="C14:F14"/>
    <mergeCell ref="C17:F17"/>
    <mergeCell ref="C18:F18"/>
    <mergeCell ref="C19:F19"/>
    <mergeCell ref="C20:F20"/>
    <mergeCell ref="C22:F22"/>
    <mergeCell ref="C23:F23"/>
  </mergeCells>
  <conditionalFormatting sqref="H9">
    <cfRule type="containsText" dxfId="57" priority="325" operator="containsText" text="ל.ר.">
      <formula>NOT(ISERROR(SEARCH("ל.ר.",H9)))</formula>
    </cfRule>
    <cfRule type="containsText" dxfId="56" priority="326" operator="containsText" text="$">
      <formula>NOT(ISERROR(SEARCH("$",H9)))</formula>
    </cfRule>
    <cfRule type="containsText" dxfId="55" priority="327" operator="containsText" text="X">
      <formula>NOT(ISERROR(SEARCH("X",H9)))</formula>
    </cfRule>
    <cfRule type="containsText" dxfId="54" priority="328" operator="containsText" text="V">
      <formula>NOT(ISERROR(SEARCH("V",H9)))</formula>
    </cfRule>
  </conditionalFormatting>
  <conditionalFormatting sqref="H14:H28">
    <cfRule type="containsText" dxfId="53" priority="245" operator="containsText" text="V">
      <formula>NOT(ISERROR(SEARCH("V",H14)))</formula>
    </cfRule>
    <cfRule type="expression" dxfId="52" priority="246">
      <formula>H14="ל.ר."</formula>
    </cfRule>
    <cfRule type="containsText" dxfId="51" priority="247" operator="containsText" text="X">
      <formula>NOT(ISERROR(SEARCH("X",H14)))</formula>
    </cfRule>
    <cfRule type="notContainsBlanks" dxfId="50" priority="248">
      <formula>LEN(TRIM(H14))&gt;0</formula>
    </cfRule>
  </conditionalFormatting>
  <conditionalFormatting sqref="G9">
    <cfRule type="containsText" dxfId="49" priority="129" operator="containsText" text="ל.ר.">
      <formula>NOT(ISERROR(SEARCH("ל.ר.",G9)))</formula>
    </cfRule>
    <cfRule type="containsText" dxfId="48" priority="130" operator="containsText" text="$">
      <formula>NOT(ISERROR(SEARCH("$",G9)))</formula>
    </cfRule>
    <cfRule type="containsText" dxfId="47" priority="131" operator="containsText" text="X">
      <formula>NOT(ISERROR(SEARCH("X",G9)))</formula>
    </cfRule>
    <cfRule type="containsText" dxfId="46" priority="132" operator="containsText" text="V">
      <formula>NOT(ISERROR(SEARCH("V",G9)))</formula>
    </cfRule>
  </conditionalFormatting>
  <conditionalFormatting sqref="C9">
    <cfRule type="containsText" dxfId="45" priority="125" operator="containsText" text="ל.ר.">
      <formula>NOT(ISERROR(SEARCH("ל.ר.",C9)))</formula>
    </cfRule>
    <cfRule type="containsText" dxfId="44" priority="126" operator="containsText" text="$">
      <formula>NOT(ISERROR(SEARCH("$",C9)))</formula>
    </cfRule>
    <cfRule type="containsText" dxfId="43" priority="127" operator="containsText" text="X">
      <formula>NOT(ISERROR(SEARCH("X",C9)))</formula>
    </cfRule>
    <cfRule type="containsText" dxfId="42" priority="128" operator="containsText" text="V">
      <formula>NOT(ISERROR(SEARCH("V",C9)))</formula>
    </cfRule>
  </conditionalFormatting>
  <conditionalFormatting sqref="B9">
    <cfRule type="containsText" dxfId="41" priority="121" operator="containsText" text="ל.ר.">
      <formula>NOT(ISERROR(SEARCH("ל.ר.",B9)))</formula>
    </cfRule>
    <cfRule type="containsText" dxfId="40" priority="122" operator="containsText" text="$">
      <formula>NOT(ISERROR(SEARCH("$",B9)))</formula>
    </cfRule>
    <cfRule type="containsText" dxfId="39" priority="123" operator="containsText" text="X">
      <formula>NOT(ISERROR(SEARCH("X",B9)))</formula>
    </cfRule>
    <cfRule type="containsText" dxfId="38" priority="124" operator="containsText" text="V">
      <formula>NOT(ISERROR(SEARCH("V",B9)))</formula>
    </cfRule>
  </conditionalFormatting>
  <conditionalFormatting sqref="G13">
    <cfRule type="containsText" dxfId="37" priority="89" operator="containsText" text="ל.ר.">
      <formula>NOT(ISERROR(SEARCH("ל.ר.",G13)))</formula>
    </cfRule>
    <cfRule type="containsText" dxfId="36" priority="90" operator="containsText" text="$">
      <formula>NOT(ISERROR(SEARCH("$",G13)))</formula>
    </cfRule>
    <cfRule type="containsText" dxfId="35" priority="91" operator="containsText" text="X">
      <formula>NOT(ISERROR(SEARCH("X",G13)))</formula>
    </cfRule>
    <cfRule type="containsText" dxfId="34" priority="92" operator="containsText" text="V">
      <formula>NOT(ISERROR(SEARCH("V",G13)))</formula>
    </cfRule>
  </conditionalFormatting>
  <conditionalFormatting sqref="C13">
    <cfRule type="containsText" dxfId="33" priority="85" operator="containsText" text="ל.ר.">
      <formula>NOT(ISERROR(SEARCH("ל.ר.",C13)))</formula>
    </cfRule>
    <cfRule type="containsText" dxfId="32" priority="86" operator="containsText" text="$">
      <formula>NOT(ISERROR(SEARCH("$",C13)))</formula>
    </cfRule>
    <cfRule type="containsText" dxfId="31" priority="87" operator="containsText" text="X">
      <formula>NOT(ISERROR(SEARCH("X",C13)))</formula>
    </cfRule>
    <cfRule type="containsText" dxfId="30" priority="88" operator="containsText" text="V">
      <formula>NOT(ISERROR(SEARCH("V",C13)))</formula>
    </cfRule>
  </conditionalFormatting>
  <conditionalFormatting sqref="H13">
    <cfRule type="containsText" dxfId="29" priority="81" operator="containsText" text="ל.ר.">
      <formula>NOT(ISERROR(SEARCH("ל.ר.",H13)))</formula>
    </cfRule>
    <cfRule type="containsText" dxfId="28" priority="82" operator="containsText" text="$">
      <formula>NOT(ISERROR(SEARCH("$",H13)))</formula>
    </cfRule>
    <cfRule type="containsText" dxfId="27" priority="83" operator="containsText" text="X">
      <formula>NOT(ISERROR(SEARCH("X",H13)))</formula>
    </cfRule>
    <cfRule type="containsText" dxfId="26" priority="84" operator="containsText" text="V">
      <formula>NOT(ISERROR(SEARCH("V",H13)))</formula>
    </cfRule>
  </conditionalFormatting>
  <conditionalFormatting sqref="C14">
    <cfRule type="containsText" dxfId="25" priority="69" operator="containsText" text="ל.ר.">
      <formula>NOT(ISERROR(SEARCH("ל.ר.",C14)))</formula>
    </cfRule>
    <cfRule type="containsText" dxfId="24" priority="70" operator="containsText" text="$">
      <formula>NOT(ISERROR(SEARCH("$",C14)))</formula>
    </cfRule>
    <cfRule type="containsText" dxfId="23" priority="71" operator="containsText" text="X">
      <formula>NOT(ISERROR(SEARCH("X",C14)))</formula>
    </cfRule>
    <cfRule type="containsText" dxfId="22" priority="72" operator="containsText" text="V">
      <formula>NOT(ISERROR(SEARCH("V",C14)))</formula>
    </cfRule>
  </conditionalFormatting>
  <conditionalFormatting sqref="H29">
    <cfRule type="containsText" dxfId="21" priority="37" operator="containsText" text="ל.ר.">
      <formula>NOT(ISERROR(SEARCH("ל.ר.",H29)))</formula>
    </cfRule>
    <cfRule type="containsText" dxfId="20" priority="38" operator="containsText" text="$">
      <formula>NOT(ISERROR(SEARCH("$",H29)))</formula>
    </cfRule>
    <cfRule type="containsText" dxfId="19" priority="39" operator="containsText" text="X">
      <formula>NOT(ISERROR(SEARCH("X",H29)))</formula>
    </cfRule>
    <cfRule type="containsText" dxfId="18" priority="40" operator="containsText" text="V">
      <formula>NOT(ISERROR(SEARCH("V",H29)))</formula>
    </cfRule>
  </conditionalFormatting>
  <pageMargins left="0.7" right="0.7" top="0.75" bottom="0.75" header="0.3" footer="0.3"/>
  <pageSetup scale="14"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14"/>
  <sheetViews>
    <sheetView rightToLeft="1" topLeftCell="A9" zoomScale="70" zoomScaleNormal="70" workbookViewId="0">
      <selection activeCell="C6" sqref="C6"/>
    </sheetView>
  </sheetViews>
  <sheetFormatPr defaultColWidth="9" defaultRowHeight="15.75" x14ac:dyDescent="0.25"/>
  <cols>
    <col min="1" max="1" width="23.375" style="10" customWidth="1"/>
    <col min="2" max="2" width="7.875" style="10" customWidth="1"/>
    <col min="3" max="3" width="47" style="10" customWidth="1"/>
    <col min="4" max="4" width="7.875" style="10" customWidth="1"/>
    <col min="5" max="5" width="38.5" style="10" customWidth="1"/>
    <col min="6" max="6" width="9.75" style="10" bestFit="1" customWidth="1"/>
    <col min="7" max="7" width="38.5" style="10" customWidth="1"/>
    <col min="8" max="8" width="9.75" style="10" bestFit="1" customWidth="1"/>
    <col min="9" max="9" width="38.5" style="10" customWidth="1"/>
    <col min="10" max="10" width="9.75" style="10" bestFit="1" customWidth="1"/>
    <col min="11" max="16384" width="9" style="10"/>
  </cols>
  <sheetData>
    <row r="1" spans="1:10" ht="34.15" customHeight="1" x14ac:dyDescent="0.25">
      <c r="A1" s="70" t="s">
        <v>26</v>
      </c>
      <c r="B1" s="70" t="s">
        <v>24</v>
      </c>
      <c r="C1" s="70" t="s">
        <v>22</v>
      </c>
      <c r="D1" s="70" t="s">
        <v>70</v>
      </c>
      <c r="E1" s="71">
        <v>1</v>
      </c>
      <c r="F1" s="72"/>
      <c r="G1" s="71">
        <v>2</v>
      </c>
      <c r="H1" s="72"/>
      <c r="I1" s="71">
        <v>3</v>
      </c>
      <c r="J1" s="72"/>
    </row>
    <row r="2" spans="1:10" ht="53.45" customHeight="1" x14ac:dyDescent="0.25">
      <c r="A2" s="70"/>
      <c r="B2" s="70"/>
      <c r="C2" s="70"/>
      <c r="D2" s="70"/>
      <c r="E2" s="73"/>
      <c r="F2" s="74"/>
      <c r="G2" s="73"/>
      <c r="H2" s="74"/>
      <c r="I2" s="73"/>
      <c r="J2" s="74"/>
    </row>
    <row r="3" spans="1:10" ht="16.5" customHeight="1" thickBot="1" x14ac:dyDescent="0.3">
      <c r="A3" s="70"/>
      <c r="B3" s="70"/>
      <c r="C3" s="148"/>
      <c r="D3" s="70"/>
      <c r="E3" s="29" t="s">
        <v>19</v>
      </c>
      <c r="F3" s="14" t="s">
        <v>4</v>
      </c>
      <c r="G3" s="29" t="s">
        <v>19</v>
      </c>
      <c r="H3" s="14" t="s">
        <v>4</v>
      </c>
      <c r="I3" s="29" t="s">
        <v>19</v>
      </c>
      <c r="J3" s="14" t="s">
        <v>4</v>
      </c>
    </row>
    <row r="4" spans="1:10" ht="156" customHeight="1" thickBot="1" x14ac:dyDescent="0.3">
      <c r="A4" s="44" t="s">
        <v>35</v>
      </c>
      <c r="B4" s="141">
        <v>1</v>
      </c>
      <c r="C4" s="149" t="s">
        <v>76</v>
      </c>
      <c r="D4" s="147">
        <v>0.3</v>
      </c>
      <c r="E4" s="28"/>
      <c r="F4" s="13">
        <v>0</v>
      </c>
      <c r="G4" s="28"/>
      <c r="H4" s="13">
        <v>0</v>
      </c>
      <c r="I4" s="28"/>
      <c r="J4" s="13">
        <v>0</v>
      </c>
    </row>
    <row r="5" spans="1:10" ht="156" customHeight="1" thickBot="1" x14ac:dyDescent="0.3">
      <c r="A5" s="84" t="s">
        <v>33</v>
      </c>
      <c r="B5" s="141">
        <v>2</v>
      </c>
      <c r="C5" s="143" t="s">
        <v>71</v>
      </c>
      <c r="D5" s="142">
        <v>0.1</v>
      </c>
      <c r="E5" s="28"/>
      <c r="F5" s="13">
        <v>0</v>
      </c>
      <c r="G5" s="28"/>
      <c r="H5" s="13">
        <v>0</v>
      </c>
      <c r="I5" s="28"/>
      <c r="J5" s="13">
        <v>0</v>
      </c>
    </row>
    <row r="6" spans="1:10" ht="156" customHeight="1" thickBot="1" x14ac:dyDescent="0.3">
      <c r="A6" s="86"/>
      <c r="B6" s="141">
        <v>3</v>
      </c>
      <c r="C6" s="143" t="s">
        <v>72</v>
      </c>
      <c r="D6" s="142">
        <v>0.05</v>
      </c>
      <c r="E6" s="28"/>
      <c r="F6" s="13">
        <v>0</v>
      </c>
      <c r="G6" s="28"/>
      <c r="H6" s="13">
        <v>0</v>
      </c>
      <c r="I6" s="28"/>
      <c r="J6" s="13">
        <v>0</v>
      </c>
    </row>
    <row r="7" spans="1:10" ht="156" customHeight="1" thickBot="1" x14ac:dyDescent="0.3">
      <c r="A7" s="27" t="s">
        <v>54</v>
      </c>
      <c r="B7" s="144">
        <v>4</v>
      </c>
      <c r="C7" s="143" t="s">
        <v>73</v>
      </c>
      <c r="D7" s="142">
        <v>0.25</v>
      </c>
      <c r="E7" s="28"/>
      <c r="F7" s="13">
        <v>0</v>
      </c>
      <c r="G7" s="28"/>
      <c r="H7" s="13">
        <v>0</v>
      </c>
      <c r="I7" s="28"/>
      <c r="J7" s="13">
        <v>0</v>
      </c>
    </row>
    <row r="8" spans="1:10" ht="48" thickBot="1" x14ac:dyDescent="0.3">
      <c r="A8" s="84" t="s">
        <v>34</v>
      </c>
      <c r="B8" s="145">
        <v>5</v>
      </c>
      <c r="C8" s="146" t="s">
        <v>74</v>
      </c>
      <c r="D8" s="142">
        <v>0.05</v>
      </c>
      <c r="E8" s="28"/>
      <c r="F8" s="13">
        <v>0</v>
      </c>
      <c r="G8" s="28"/>
      <c r="H8" s="13">
        <v>0</v>
      </c>
      <c r="I8" s="28"/>
      <c r="J8" s="13">
        <v>0</v>
      </c>
    </row>
    <row r="9" spans="1:10" ht="155.25" customHeight="1" x14ac:dyDescent="0.25">
      <c r="A9" s="85"/>
      <c r="B9" s="19">
        <v>6</v>
      </c>
      <c r="C9" s="139" t="s">
        <v>75</v>
      </c>
      <c r="D9" s="140">
        <v>0.25</v>
      </c>
      <c r="E9" s="28"/>
      <c r="F9" s="13">
        <v>0</v>
      </c>
      <c r="G9" s="28"/>
      <c r="H9" s="13">
        <v>0</v>
      </c>
      <c r="I9" s="28"/>
      <c r="J9" s="13">
        <v>0</v>
      </c>
    </row>
    <row r="10" spans="1:10" ht="21" thickBot="1" x14ac:dyDescent="0.3">
      <c r="B10" s="78"/>
      <c r="C10" s="79"/>
      <c r="D10" s="12">
        <f>SUM(D4:D9)</f>
        <v>1</v>
      </c>
      <c r="E10" s="15">
        <f>SUM(F$4:F$9)</f>
        <v>0</v>
      </c>
      <c r="F10" s="15">
        <f>SUM(G$4:G$9)</f>
        <v>0</v>
      </c>
      <c r="G10" s="15">
        <f>SUM(H$4:H$9)</f>
        <v>0</v>
      </c>
      <c r="H10" s="15">
        <f>SUM(I$4:I$9)</f>
        <v>0</v>
      </c>
      <c r="I10" s="15">
        <f>SUM(J$4:J$9)</f>
        <v>0</v>
      </c>
      <c r="J10" s="15">
        <f>SUM(K$4:K$9)</f>
        <v>0</v>
      </c>
    </row>
    <row r="11" spans="1:10" x14ac:dyDescent="0.25">
      <c r="B11" s="80" t="s">
        <v>25</v>
      </c>
      <c r="C11" s="81"/>
      <c r="D11" s="17">
        <v>70</v>
      </c>
      <c r="E11" s="75"/>
      <c r="F11" s="76"/>
      <c r="G11" s="75"/>
      <c r="H11" s="76"/>
      <c r="I11" s="75"/>
      <c r="J11" s="76"/>
    </row>
    <row r="12" spans="1:10" x14ac:dyDescent="0.25">
      <c r="B12" s="82"/>
      <c r="C12" s="83"/>
      <c r="D12" s="18"/>
      <c r="E12" s="75"/>
      <c r="F12" s="77"/>
      <c r="G12" s="75"/>
      <c r="H12" s="77"/>
      <c r="I12" s="75"/>
      <c r="J12" s="77"/>
    </row>
    <row r="14" spans="1:10" x14ac:dyDescent="0.25">
      <c r="D14" s="11"/>
    </row>
  </sheetData>
  <mergeCells count="21">
    <mergeCell ref="G11:H11"/>
    <mergeCell ref="G12:H12"/>
    <mergeCell ref="I1:J1"/>
    <mergeCell ref="I2:J2"/>
    <mergeCell ref="I11:J11"/>
    <mergeCell ref="I12:J12"/>
    <mergeCell ref="A1:A3"/>
    <mergeCell ref="A8:A9"/>
    <mergeCell ref="G1:H1"/>
    <mergeCell ref="G2:H2"/>
    <mergeCell ref="A5:A6"/>
    <mergeCell ref="E11:F11"/>
    <mergeCell ref="E12:F12"/>
    <mergeCell ref="B10:C10"/>
    <mergeCell ref="B11:C11"/>
    <mergeCell ref="B12:C12"/>
    <mergeCell ref="D1:D3"/>
    <mergeCell ref="B1:B3"/>
    <mergeCell ref="C1:C3"/>
    <mergeCell ref="E1:F1"/>
    <mergeCell ref="E2:F2"/>
  </mergeCells>
  <conditionalFormatting sqref="D11:D12 B11:B12">
    <cfRule type="containsText" dxfId="13" priority="17" operator="containsText" text="V">
      <formula>NOT(ISERROR(SEARCH("V",B11)))</formula>
    </cfRule>
    <cfRule type="containsText" dxfId="12" priority="18" operator="containsText" text="X">
      <formula>NOT(ISERROR(SEARCH("X",B11)))</formula>
    </cfRule>
  </conditionalFormatting>
  <conditionalFormatting sqref="E11:F11">
    <cfRule type="containsText" dxfId="11" priority="15" operator="containsText" text="V">
      <formula>NOT(ISERROR(SEARCH("V",E11)))</formula>
    </cfRule>
    <cfRule type="containsText" dxfId="10" priority="16" operator="containsText" text="X">
      <formula>NOT(ISERROR(SEARCH("X",E11)))</formula>
    </cfRule>
  </conditionalFormatting>
  <conditionalFormatting sqref="E12:F12">
    <cfRule type="containsText" dxfId="9" priority="9" operator="containsText" text="V">
      <formula>NOT(ISERROR(SEARCH("V",E12)))</formula>
    </cfRule>
    <cfRule type="containsText" dxfId="8" priority="10" operator="containsText" text="X">
      <formula>NOT(ISERROR(SEARCH("X",E12)))</formula>
    </cfRule>
  </conditionalFormatting>
  <conditionalFormatting sqref="G11:H11">
    <cfRule type="containsText" dxfId="7" priority="7" operator="containsText" text="V">
      <formula>NOT(ISERROR(SEARCH("V",G11)))</formula>
    </cfRule>
    <cfRule type="containsText" dxfId="6" priority="8" operator="containsText" text="X">
      <formula>NOT(ISERROR(SEARCH("X",G11)))</formula>
    </cfRule>
  </conditionalFormatting>
  <conditionalFormatting sqref="G12:H12">
    <cfRule type="containsText" dxfId="5" priority="5" operator="containsText" text="V">
      <formula>NOT(ISERROR(SEARCH("V",G12)))</formula>
    </cfRule>
    <cfRule type="containsText" dxfId="4" priority="6" operator="containsText" text="X">
      <formula>NOT(ISERROR(SEARCH("X",G12)))</formula>
    </cfRule>
  </conditionalFormatting>
  <conditionalFormatting sqref="I11:J11">
    <cfRule type="containsText" dxfId="3" priority="3" operator="containsText" text="V">
      <formula>NOT(ISERROR(SEARCH("V",I11)))</formula>
    </cfRule>
    <cfRule type="containsText" dxfId="2" priority="4" operator="containsText" text="X">
      <formula>NOT(ISERROR(SEARCH("X",I11)))</formula>
    </cfRule>
  </conditionalFormatting>
  <conditionalFormatting sqref="I12:J12">
    <cfRule type="containsText" dxfId="1" priority="1" operator="containsText" text="V">
      <formula>NOT(ISERROR(SEARCH("V",I12)))</formula>
    </cfRule>
    <cfRule type="containsText" dxfId="0" priority="2" operator="containsText" text="X">
      <formula>NOT(ISERROR(SEARCH("X",I12)))</formula>
    </cfRule>
  </conditionalFormatting>
  <dataValidations count="1">
    <dataValidation operator="notBetween" allowBlank="1" showInputMessage="1" showErrorMessage="1" sqref="E4:E9 G4:G9 I4:I9"/>
  </dataValidations>
  <pageMargins left="0.7" right="0.7"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2:H22"/>
  <sheetViews>
    <sheetView rightToLeft="1" topLeftCell="A7" zoomScale="80" zoomScaleNormal="80" workbookViewId="0">
      <selection activeCell="F11" sqref="F10:F11"/>
    </sheetView>
  </sheetViews>
  <sheetFormatPr defaultRowHeight="14.25" x14ac:dyDescent="0.2"/>
  <cols>
    <col min="3" max="3" width="24.125" customWidth="1"/>
  </cols>
  <sheetData>
    <row r="2" spans="2:8" ht="15" thickBot="1" x14ac:dyDescent="0.25"/>
    <row r="3" spans="2:8" ht="16.5" thickBot="1" x14ac:dyDescent="0.25">
      <c r="B3" s="90" t="s">
        <v>36</v>
      </c>
      <c r="C3" s="103"/>
      <c r="D3" s="91"/>
      <c r="E3" s="92">
        <v>1</v>
      </c>
      <c r="F3" s="93"/>
      <c r="G3" s="92">
        <v>2</v>
      </c>
      <c r="H3" s="93"/>
    </row>
    <row r="4" spans="2:8" ht="20.25" x14ac:dyDescent="0.2">
      <c r="B4" s="94" t="s">
        <v>27</v>
      </c>
      <c r="C4" s="104"/>
      <c r="D4" s="95"/>
      <c r="E4" s="96"/>
      <c r="F4" s="97"/>
      <c r="G4" s="96"/>
      <c r="H4" s="97"/>
    </row>
    <row r="5" spans="2:8" ht="15.75" x14ac:dyDescent="0.25">
      <c r="B5" s="98" t="s">
        <v>23</v>
      </c>
      <c r="C5" s="98"/>
      <c r="D5" s="98"/>
      <c r="E5" s="88"/>
      <c r="F5" s="89"/>
      <c r="G5" s="101"/>
      <c r="H5" s="102"/>
    </row>
    <row r="6" spans="2:8" ht="15.75" x14ac:dyDescent="0.25">
      <c r="B6" s="98" t="s">
        <v>32</v>
      </c>
      <c r="C6" s="98"/>
      <c r="D6" s="98"/>
      <c r="E6" s="35"/>
      <c r="F6" s="36"/>
      <c r="G6" s="41"/>
      <c r="H6" s="42"/>
    </row>
    <row r="7" spans="2:8" ht="16.5" thickBot="1" x14ac:dyDescent="0.3">
      <c r="B7" s="87" t="s">
        <v>37</v>
      </c>
      <c r="C7" s="87"/>
      <c r="D7" s="87"/>
      <c r="E7" s="88"/>
      <c r="F7" s="89"/>
      <c r="G7" s="101"/>
      <c r="H7" s="102"/>
    </row>
    <row r="8" spans="2:8" ht="15.75" x14ac:dyDescent="0.2">
      <c r="C8" s="30" t="s">
        <v>28</v>
      </c>
      <c r="D8" s="31" t="s">
        <v>29</v>
      </c>
      <c r="E8" s="32" t="s">
        <v>30</v>
      </c>
      <c r="F8" s="33" t="s">
        <v>31</v>
      </c>
      <c r="G8" s="32" t="s">
        <v>30</v>
      </c>
      <c r="H8" s="33" t="s">
        <v>31</v>
      </c>
    </row>
    <row r="9" spans="2:8" ht="54.75" customHeight="1" x14ac:dyDescent="0.2">
      <c r="B9" s="37" t="s">
        <v>78</v>
      </c>
      <c r="C9" s="27" t="s">
        <v>79</v>
      </c>
      <c r="D9" s="150">
        <v>0.3</v>
      </c>
      <c r="E9" s="43"/>
      <c r="F9" s="43"/>
      <c r="G9" s="43"/>
      <c r="H9" s="43"/>
    </row>
    <row r="10" spans="2:8" ht="54.75" customHeight="1" x14ac:dyDescent="0.2">
      <c r="B10" s="37" t="s">
        <v>54</v>
      </c>
      <c r="C10" s="37" t="s">
        <v>77</v>
      </c>
      <c r="D10" s="38">
        <v>0.3</v>
      </c>
      <c r="E10" s="43"/>
      <c r="F10" s="43"/>
      <c r="G10" s="43"/>
      <c r="H10" s="43"/>
    </row>
    <row r="11" spans="2:8" ht="54.75" customHeight="1" x14ac:dyDescent="0.2">
      <c r="B11" s="37" t="s">
        <v>63</v>
      </c>
      <c r="C11" s="37" t="s">
        <v>77</v>
      </c>
      <c r="D11" s="38">
        <v>0.3</v>
      </c>
      <c r="E11" s="43"/>
      <c r="F11" s="43"/>
      <c r="G11" s="43"/>
      <c r="H11" s="43"/>
    </row>
    <row r="12" spans="2:8" ht="56.25" customHeight="1" x14ac:dyDescent="0.2">
      <c r="B12" s="37" t="s">
        <v>81</v>
      </c>
      <c r="C12" s="37" t="s">
        <v>80</v>
      </c>
      <c r="D12" s="38">
        <v>0.1</v>
      </c>
      <c r="E12" s="43"/>
      <c r="F12" s="43"/>
      <c r="G12" s="43"/>
      <c r="H12" s="43"/>
    </row>
    <row r="13" spans="2:8" ht="16.5" thickBot="1" x14ac:dyDescent="0.3">
      <c r="B13" s="27"/>
      <c r="C13" s="34" t="s">
        <v>38</v>
      </c>
      <c r="D13" s="39">
        <f>SUM(D9:D12)</f>
        <v>0.99999999999999989</v>
      </c>
      <c r="E13" s="99">
        <f>SUM(E9:E12)</f>
        <v>0</v>
      </c>
      <c r="F13" s="100"/>
      <c r="G13" s="99">
        <f>SUM(G9:G12)</f>
        <v>0</v>
      </c>
      <c r="H13" s="100"/>
    </row>
    <row r="15" spans="2:8" ht="15.75" x14ac:dyDescent="0.2">
      <c r="B15" s="40" t="s">
        <v>39</v>
      </c>
      <c r="C15" s="40"/>
    </row>
    <row r="16" spans="2:8" ht="15.75" x14ac:dyDescent="0.2">
      <c r="B16" s="40"/>
      <c r="C16" s="40"/>
    </row>
    <row r="17" spans="2:3" ht="15.75" x14ac:dyDescent="0.2">
      <c r="B17" s="40"/>
      <c r="C17" s="40"/>
    </row>
    <row r="18" spans="2:3" ht="15.75" x14ac:dyDescent="0.2">
      <c r="B18" s="40"/>
      <c r="C18" s="40"/>
    </row>
    <row r="19" spans="2:3" ht="15.75" x14ac:dyDescent="0.2">
      <c r="B19" s="40"/>
      <c r="C19" s="40"/>
    </row>
    <row r="20" spans="2:3" ht="15.75" x14ac:dyDescent="0.2">
      <c r="B20" s="40"/>
      <c r="C20" s="40"/>
    </row>
    <row r="21" spans="2:3" ht="15.75" x14ac:dyDescent="0.2">
      <c r="B21" s="40"/>
      <c r="C21" s="40"/>
    </row>
    <row r="22" spans="2:3" ht="15.75" x14ac:dyDescent="0.2">
      <c r="B22" s="40" t="s">
        <v>40</v>
      </c>
      <c r="C22" s="40"/>
    </row>
  </sheetData>
  <mergeCells count="15">
    <mergeCell ref="B3:D3"/>
    <mergeCell ref="E3:F3"/>
    <mergeCell ref="G3:H3"/>
    <mergeCell ref="B4:D4"/>
    <mergeCell ref="E4:F4"/>
    <mergeCell ref="G4:H4"/>
    <mergeCell ref="B5:D5"/>
    <mergeCell ref="E5:F5"/>
    <mergeCell ref="G5:H5"/>
    <mergeCell ref="B6:D6"/>
    <mergeCell ref="B7:D7"/>
    <mergeCell ref="E7:F7"/>
    <mergeCell ref="G7:H7"/>
    <mergeCell ref="E13:F13"/>
    <mergeCell ref="G13:H13"/>
  </mergeCells>
  <dataValidations count="1">
    <dataValidation type="whole" allowBlank="1" showInputMessage="1" showErrorMessage="1" sqref="G21 G17:G19 E9:E12 G9:G12">
      <formula1>1</formula1>
      <formula2>10</formula2>
    </dataValidation>
  </dataValidation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H13"/>
  <sheetViews>
    <sheetView rightToLeft="1" zoomScale="80" zoomScaleNormal="80" workbookViewId="0">
      <selection activeCell="M3" sqref="M3"/>
    </sheetView>
  </sheetViews>
  <sheetFormatPr defaultRowHeight="18" x14ac:dyDescent="0.25"/>
  <cols>
    <col min="1" max="1" width="28.625" style="151" customWidth="1"/>
    <col min="2" max="2" width="9" style="151"/>
    <col min="3" max="3" width="9.75" style="151" customWidth="1"/>
    <col min="4" max="16384" width="9" style="151"/>
  </cols>
  <sheetData>
    <row r="1" spans="1:8" ht="18.75" thickBot="1" x14ac:dyDescent="0.3"/>
    <row r="2" spans="1:8" ht="19.5" thickBot="1" x14ac:dyDescent="0.3">
      <c r="A2" s="152" t="s">
        <v>96</v>
      </c>
      <c r="B2" s="153"/>
      <c r="C2" s="152" t="s">
        <v>93</v>
      </c>
      <c r="D2" s="178"/>
      <c r="E2" s="155" t="s">
        <v>94</v>
      </c>
      <c r="F2" s="154"/>
      <c r="G2" s="180" t="s">
        <v>95</v>
      </c>
      <c r="H2" s="181"/>
    </row>
    <row r="3" spans="1:8" ht="75" x14ac:dyDescent="0.25">
      <c r="A3" s="156" t="s">
        <v>7</v>
      </c>
      <c r="B3" s="157" t="s">
        <v>82</v>
      </c>
      <c r="C3" s="156" t="s">
        <v>83</v>
      </c>
      <c r="D3" s="158" t="s">
        <v>84</v>
      </c>
      <c r="E3" s="159" t="s">
        <v>83</v>
      </c>
      <c r="F3" s="158" t="s">
        <v>84</v>
      </c>
      <c r="G3" s="182" t="s">
        <v>83</v>
      </c>
      <c r="H3" s="183" t="s">
        <v>84</v>
      </c>
    </row>
    <row r="4" spans="1:8" ht="18.75" x14ac:dyDescent="0.25">
      <c r="A4" s="160" t="s">
        <v>86</v>
      </c>
      <c r="B4" s="161">
        <v>4</v>
      </c>
      <c r="C4" s="162"/>
      <c r="D4" s="163">
        <f>B4*C4</f>
        <v>0</v>
      </c>
      <c r="E4" s="164"/>
      <c r="F4" s="163">
        <f>B4*E4</f>
        <v>0</v>
      </c>
      <c r="G4" s="162"/>
      <c r="H4" s="163">
        <f>B4*G4</f>
        <v>0</v>
      </c>
    </row>
    <row r="5" spans="1:8" ht="18.75" x14ac:dyDescent="0.25">
      <c r="A5" s="160" t="s">
        <v>87</v>
      </c>
      <c r="B5" s="161">
        <v>15</v>
      </c>
      <c r="C5" s="162"/>
      <c r="D5" s="163">
        <f t="shared" ref="D5:D10" si="0">B5*C5</f>
        <v>0</v>
      </c>
      <c r="E5" s="164"/>
      <c r="F5" s="163">
        <f t="shared" ref="F5:F10" si="1">B5*E5</f>
        <v>0</v>
      </c>
      <c r="G5" s="162"/>
      <c r="H5" s="163">
        <f t="shared" ref="H5:H9" si="2">B5*G5</f>
        <v>0</v>
      </c>
    </row>
    <row r="6" spans="1:8" ht="18.75" x14ac:dyDescent="0.25">
      <c r="A6" s="160" t="s">
        <v>88</v>
      </c>
      <c r="B6" s="161">
        <v>4</v>
      </c>
      <c r="C6" s="162"/>
      <c r="D6" s="163">
        <f t="shared" si="0"/>
        <v>0</v>
      </c>
      <c r="E6" s="164"/>
      <c r="F6" s="163">
        <f t="shared" si="1"/>
        <v>0</v>
      </c>
      <c r="G6" s="162"/>
      <c r="H6" s="163">
        <f t="shared" si="2"/>
        <v>0</v>
      </c>
    </row>
    <row r="7" spans="1:8" ht="18.75" x14ac:dyDescent="0.25">
      <c r="A7" s="160" t="s">
        <v>89</v>
      </c>
      <c r="B7" s="165">
        <v>20</v>
      </c>
      <c r="C7" s="162"/>
      <c r="D7" s="163">
        <f t="shared" si="0"/>
        <v>0</v>
      </c>
      <c r="E7" s="164"/>
      <c r="F7" s="163">
        <f t="shared" si="1"/>
        <v>0</v>
      </c>
      <c r="G7" s="162"/>
      <c r="H7" s="163">
        <f t="shared" si="2"/>
        <v>0</v>
      </c>
    </row>
    <row r="8" spans="1:8" ht="18.75" x14ac:dyDescent="0.25">
      <c r="A8" s="160" t="s">
        <v>90</v>
      </c>
      <c r="B8" s="165">
        <v>4</v>
      </c>
      <c r="C8" s="162"/>
      <c r="D8" s="163">
        <f t="shared" si="0"/>
        <v>0</v>
      </c>
      <c r="E8" s="164"/>
      <c r="F8" s="163">
        <f t="shared" si="1"/>
        <v>0</v>
      </c>
      <c r="G8" s="162"/>
      <c r="H8" s="163">
        <f t="shared" si="2"/>
        <v>0</v>
      </c>
    </row>
    <row r="9" spans="1:8" ht="18.75" x14ac:dyDescent="0.25">
      <c r="A9" s="160" t="s">
        <v>91</v>
      </c>
      <c r="B9" s="161">
        <v>3</v>
      </c>
      <c r="C9" s="162"/>
      <c r="D9" s="163">
        <f t="shared" si="0"/>
        <v>0</v>
      </c>
      <c r="E9" s="164"/>
      <c r="F9" s="163">
        <f t="shared" si="1"/>
        <v>0</v>
      </c>
      <c r="G9" s="162"/>
      <c r="H9" s="163">
        <f t="shared" si="2"/>
        <v>0</v>
      </c>
    </row>
    <row r="10" spans="1:8" ht="38.25" thickBot="1" x14ac:dyDescent="0.3">
      <c r="A10" s="167" t="s">
        <v>92</v>
      </c>
      <c r="B10" s="175">
        <v>150</v>
      </c>
      <c r="C10" s="166"/>
      <c r="D10" s="179">
        <f t="shared" si="0"/>
        <v>0</v>
      </c>
      <c r="E10" s="169"/>
      <c r="F10" s="168">
        <f t="shared" si="1"/>
        <v>0</v>
      </c>
      <c r="G10" s="166"/>
      <c r="H10" s="179">
        <f>B10*G10</f>
        <v>0</v>
      </c>
    </row>
    <row r="11" spans="1:8" ht="19.5" thickBot="1" x14ac:dyDescent="0.3">
      <c r="A11" s="170" t="s">
        <v>85</v>
      </c>
      <c r="B11" s="171"/>
      <c r="C11" s="176"/>
      <c r="D11" s="177">
        <f>SUM(D4:D10)</f>
        <v>0</v>
      </c>
      <c r="E11" s="172"/>
      <c r="F11" s="172">
        <f>SUM(F4:F10)</f>
        <v>0</v>
      </c>
      <c r="G11" s="172"/>
      <c r="H11" s="173">
        <f>SUM(H4:H10)</f>
        <v>0</v>
      </c>
    </row>
    <row r="12" spans="1:8" x14ac:dyDescent="0.25">
      <c r="A12" s="174"/>
      <c r="B12" s="174"/>
    </row>
    <row r="13" spans="1:8" x14ac:dyDescent="0.25">
      <c r="B13" s="174"/>
    </row>
  </sheetData>
  <mergeCells count="5">
    <mergeCell ref="E2:F2"/>
    <mergeCell ref="G2:H2"/>
    <mergeCell ref="A11:B11"/>
    <mergeCell ref="A2:B2"/>
    <mergeCell ref="C2:D2"/>
  </mergeCells>
  <hyperlinks>
    <hyperlink ref="B3" location="_ftn1" display="_ftn1"/>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B3:F8"/>
  <sheetViews>
    <sheetView rightToLeft="1" workbookViewId="0">
      <selection activeCell="E13" sqref="E13"/>
    </sheetView>
  </sheetViews>
  <sheetFormatPr defaultRowHeight="14.25" x14ac:dyDescent="0.2"/>
  <cols>
    <col min="2" max="2" width="11.125" bestFit="1" customWidth="1"/>
    <col min="3" max="3" width="12.25" customWidth="1"/>
    <col min="4" max="4" width="10.25" customWidth="1"/>
    <col min="5" max="5" width="11.5" customWidth="1"/>
    <col min="6" max="6" width="11.75" customWidth="1"/>
  </cols>
  <sheetData>
    <row r="3" spans="2:6" ht="15" thickBot="1" x14ac:dyDescent="0.25"/>
    <row r="4" spans="2:6" ht="30" x14ac:dyDescent="0.25">
      <c r="B4" s="184" t="s">
        <v>97</v>
      </c>
      <c r="C4" s="185"/>
      <c r="D4" s="186" t="s">
        <v>98</v>
      </c>
      <c r="E4" s="186" t="s">
        <v>94</v>
      </c>
      <c r="F4" s="186" t="s">
        <v>95</v>
      </c>
    </row>
    <row r="5" spans="2:6" ht="15" x14ac:dyDescent="0.25">
      <c r="B5" s="187" t="s">
        <v>3</v>
      </c>
      <c r="C5" s="188" t="s">
        <v>7</v>
      </c>
      <c r="D5" s="189"/>
      <c r="E5" s="189"/>
      <c r="F5" s="189"/>
    </row>
    <row r="6" spans="2:6" x14ac:dyDescent="0.2">
      <c r="B6" s="190">
        <v>0.5</v>
      </c>
      <c r="C6" s="191" t="s">
        <v>5</v>
      </c>
      <c r="D6" s="192">
        <f>'ציון איכות'!E10</f>
        <v>0</v>
      </c>
      <c r="E6" s="192">
        <f>'ציון איכות'!G10</f>
        <v>0</v>
      </c>
      <c r="F6" s="192">
        <f>'ציון איכות'!I10</f>
        <v>0</v>
      </c>
    </row>
    <row r="7" spans="2:6" x14ac:dyDescent="0.2">
      <c r="B7" s="190">
        <v>0.5</v>
      </c>
      <c r="C7" s="191" t="s">
        <v>41</v>
      </c>
      <c r="D7" s="192">
        <f>'הצעת מחיר'!D11</f>
        <v>0</v>
      </c>
      <c r="E7" s="192">
        <f>'הצעת מחיר'!F11</f>
        <v>0</v>
      </c>
      <c r="F7" s="192">
        <f>'הצעת מחיר'!H11</f>
        <v>0</v>
      </c>
    </row>
    <row r="8" spans="2:6" ht="15" x14ac:dyDescent="0.2">
      <c r="B8" s="193">
        <f>SUM(B6:B7)</f>
        <v>1</v>
      </c>
      <c r="C8" s="194" t="s">
        <v>6</v>
      </c>
      <c r="D8" s="195">
        <f>(D6*$B6)+(D7*$B7)</f>
        <v>0</v>
      </c>
      <c r="E8" s="195">
        <f t="shared" ref="E8:F8" si="0">(E6*$B6)+(E7*$B7)</f>
        <v>0</v>
      </c>
      <c r="F8" s="195">
        <f t="shared" si="0"/>
        <v>0</v>
      </c>
    </row>
  </sheetData>
  <mergeCells count="1">
    <mergeCell ref="B4:C4"/>
  </mergeCells>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גליונות עבודה</vt:lpstr>
      </vt:variant>
      <vt:variant>
        <vt:i4>5</vt:i4>
      </vt:variant>
      <vt:variant>
        <vt:lpstr>טווחים בעלי שם</vt:lpstr>
      </vt:variant>
      <vt:variant>
        <vt:i4>21</vt:i4>
      </vt:variant>
    </vt:vector>
  </HeadingPairs>
  <TitlesOfParts>
    <vt:vector size="26" baseType="lpstr">
      <vt:lpstr>תנאי-סף</vt:lpstr>
      <vt:lpstr>ציון איכות</vt:lpstr>
      <vt:lpstr>ראיון</vt:lpstr>
      <vt:lpstr>הצעת מחיר</vt:lpstr>
      <vt:lpstr>סיכום</vt:lpstr>
      <vt:lpstr>'הצעת מחיר'!_ftnref1</vt:lpstr>
      <vt:lpstr>'תנאי-סף'!_Hlk108438718</vt:lpstr>
      <vt:lpstr>'תנאי-סף'!_Ref173487267</vt:lpstr>
      <vt:lpstr>'תנאי-סף'!_Ref263083897</vt:lpstr>
      <vt:lpstr>'תנאי-סף'!_Ref304980088</vt:lpstr>
      <vt:lpstr>'תנאי-סף'!_Ref370930661</vt:lpstr>
      <vt:lpstr>'תנאי-סף'!_Ref373241086</vt:lpstr>
      <vt:lpstr>'תנאי-סף'!_Ref88145835</vt:lpstr>
      <vt:lpstr>'ציון איכות'!MafteachLechisuvTavhinimAcher2</vt:lpstr>
      <vt:lpstr>'הצעת מחיר'!show_pricing_by_weight_col</vt:lpstr>
      <vt:lpstr>'תנאי-סף'!SugTnay2X1</vt:lpstr>
      <vt:lpstr>'תנאי-סף'!TchumLimudim1</vt:lpstr>
      <vt:lpstr>'תנאי-סף'!TchumLimudim2</vt:lpstr>
      <vt:lpstr>'ציון איכות'!TiurTnaiTavhinimAcher3</vt:lpstr>
      <vt:lpstr>'ציון איכות'!TiurTnaiTavhinimAcher5</vt:lpstr>
      <vt:lpstr>'תנאי-סף'!tiurtnay1X1</vt:lpstr>
      <vt:lpstr>'תנאי-סף'!tiurtnay1X2</vt:lpstr>
      <vt:lpstr>'תנאי-סף'!tiurtnay1X3</vt:lpstr>
      <vt:lpstr>'תנאי-סף'!tiurtnay2X2</vt:lpstr>
      <vt:lpstr>'ציון איכות'!אמות_מידה_איש_צוות_ראשון_1_פירוט_ושנים</vt:lpstr>
      <vt:lpstr>'תנאי-סף'!תנאי_סף_ב_מציע_2_שנים</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shlomi gankovski</dc:creator>
  <cp:lastModifiedBy>Ofra Sharon</cp:lastModifiedBy>
  <dcterms:created xsi:type="dcterms:W3CDTF">2022-03-01T08:16:12Z</dcterms:created>
  <dcterms:modified xsi:type="dcterms:W3CDTF">2023-04-02T13:19:44Z</dcterms:modified>
</cp:coreProperties>
</file>